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954" documentId="13_ncr:1_{6F489E19-0427-47F9-ABC3-515ACE756848}" xr6:coauthVersionLast="47" xr6:coauthVersionMax="47" xr10:uidLastSave="{79C8471C-9DF3-4ADF-8133-79003C786FCE}"/>
  <bookViews>
    <workbookView xWindow="-120" yWindow="-120" windowWidth="29040" windowHeight="15720" tabRatio="926" activeTab="7" xr2:uid="{6CA0C042-CC07-4B1B-B889-00E8CCC3E97E}"/>
  </bookViews>
  <sheets>
    <sheet name="Start Here" sheetId="17" r:id="rId1"/>
    <sheet name="Approved Budget (Own)" sheetId="16" r:id="rId2"/>
    <sheet name="Approved Budget (DMFA)" sheetId="14" r:id="rId3"/>
    <sheet name="Approved Budget (Full)" sheetId="15" r:id="rId4"/>
    <sheet name="Actualized Costs (Own)" sheetId="7" r:id="rId5"/>
    <sheet name="Actualized Costs (DMFA)" sheetId="8" r:id="rId6"/>
    <sheet name="Actualized Costs (Full)" sheetId="4" r:id="rId7"/>
    <sheet name="Financial Statement (1)" sheetId="21" r:id="rId8"/>
    <sheet name="DMFA funds (2)" sheetId="19" r:id="rId9"/>
    <sheet name="All funds (3)" sheetId="20" r:id="rId10"/>
  </sheets>
  <definedNames>
    <definedName name="_ftn1" localSheetId="5">'Actualized Costs (DMFA)'!#REF!</definedName>
    <definedName name="_ftn1" localSheetId="6">'Actualized Costs (Full)'!#REF!</definedName>
    <definedName name="_ftn1" localSheetId="4">'Actualized Costs (Own)'!#REF!</definedName>
    <definedName name="_ftn1" localSheetId="2">'Approved Budget (DMFA)'!#REF!</definedName>
    <definedName name="_ftn1" localSheetId="3">'Approved Budget (Full)'!#REF!</definedName>
    <definedName name="_ftn1" localSheetId="1">'Approved Budget (Own)'!#REF!</definedName>
    <definedName name="_ftnref1" localSheetId="5">'Actualized Costs (DMFA)'!#REF!</definedName>
    <definedName name="_ftnref1" localSheetId="6">'Actualized Costs (Full)'!#REF!</definedName>
    <definedName name="_ftnref1" localSheetId="4">'Actualized Costs (Own)'!#REF!</definedName>
    <definedName name="_ftnref1" localSheetId="2">'Approved Budget (DMFA)'!#REF!</definedName>
    <definedName name="_ftnref1" localSheetId="3">'Approved Budget (Full)'!#REF!</definedName>
    <definedName name="_ftnref1" localSheetId="1">'Approved Budget (Own)'!#REF!</definedName>
    <definedName name="_xlnm.Print_Area" localSheetId="5">'Actualized Costs (DMFA)'!$B$9:$K$72</definedName>
    <definedName name="_xlnm.Print_Area" localSheetId="6">'Actualized Costs (Full)'!$B$9:$L$86</definedName>
    <definedName name="_xlnm.Print_Area" localSheetId="4">'Actualized Costs (Own)'!$B$9:$P$70</definedName>
    <definedName name="_xlnm.Print_Area" localSheetId="9">'All funds (3)'!$A$2:$U$31</definedName>
    <definedName name="_xlnm.Print_Area" localSheetId="2">'Approved Budget (DMFA)'!$B$9:$K$72</definedName>
    <definedName name="_xlnm.Print_Area" localSheetId="3">'Approved Budget (Full)'!$B$9:$L$76</definedName>
    <definedName name="_xlnm.Print_Area" localSheetId="1">'Approved Budget (Own)'!$B$9:$P$66</definedName>
    <definedName name="_xlnm.Print_Area" localSheetId="8">'DMFA funds (2)'!$A$2:$Y$31</definedName>
    <definedName name="_xlnm.Print_Area" localSheetId="7">'Financial Statement (1)'!$A$2:$M$60</definedName>
    <definedName name="Tekst94" localSheetId="5">'Actualized Costs (DMFA)'!#REF!</definedName>
    <definedName name="Tekst94" localSheetId="6">'Actualized Costs (Full)'!#REF!</definedName>
    <definedName name="Tekst94" localSheetId="4">'Actualized Costs (Own)'!#REF!</definedName>
    <definedName name="Tekst94" localSheetId="2">'Approved Budget (DMFA)'!#REF!</definedName>
    <definedName name="Tekst94" localSheetId="3">'Approved Budget (Full)'!#REF!</definedName>
    <definedName name="Tekst94" localSheetId="1">'Approved Budget (Own)'!#REF!</definedName>
    <definedName name="Tekst95" localSheetId="5">'Actualized Costs (DMFA)'!#REF!</definedName>
    <definedName name="Tekst95" localSheetId="6">'Actualized Costs (Full)'!#REF!</definedName>
    <definedName name="Tekst95" localSheetId="4">'Actualized Costs (Own)'!#REF!</definedName>
    <definedName name="Tekst95" localSheetId="2">'Approved Budget (DMFA)'!#REF!</definedName>
    <definedName name="Tekst95" localSheetId="3">'Approved Budget (Full)'!#REF!</definedName>
    <definedName name="Tekst95" localSheetId="1">'Approved Budget (Own)'!#REF!</definedName>
    <definedName name="Tekst96" localSheetId="5">'Actualized Costs (DMFA)'!#REF!</definedName>
    <definedName name="Tekst96" localSheetId="6">'Actualized Costs (Full)'!#REF!</definedName>
    <definedName name="Tekst96" localSheetId="4">'Actualized Costs (Own)'!#REF!</definedName>
    <definedName name="Tekst96" localSheetId="2">'Approved Budget (DMFA)'!#REF!</definedName>
    <definedName name="Tekst96" localSheetId="3">'Approved Budget (Full)'!#REF!</definedName>
    <definedName name="Tekst96" localSheetId="1">'Approved Budget (Own)'!#REF!</definedName>
    <definedName name="Tekst97" localSheetId="5">'Actualized Costs (DMFA)'!#REF!</definedName>
    <definedName name="Tekst97" localSheetId="6">'Actualized Costs (Full)'!$K$74</definedName>
    <definedName name="Tekst97" localSheetId="4">'Actualized Costs (Own)'!#REF!</definedName>
    <definedName name="Tekst97" localSheetId="2">'Approved Budget (DMFA)'!#REF!</definedName>
    <definedName name="Tekst97" localSheetId="3">'Approved Budget (Full)'!$K$76</definedName>
    <definedName name="Tekst97" localSheetId="1">'Approved Budget (Own)'!#REF!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5" i="4" l="1"/>
  <c r="A5" i="21"/>
  <c r="C82" i="4"/>
  <c r="H24" i="4"/>
  <c r="C77" i="4"/>
  <c r="J77" i="4"/>
  <c r="I77" i="4"/>
  <c r="H77" i="4"/>
  <c r="G77" i="4"/>
  <c r="F77" i="4"/>
  <c r="E77" i="4"/>
  <c r="D77" i="4"/>
  <c r="G35" i="21"/>
  <c r="I35" i="21"/>
  <c r="K35" i="21"/>
  <c r="M35" i="21"/>
  <c r="G19" i="19" l="1"/>
  <c r="C9" i="19"/>
  <c r="D34" i="21"/>
  <c r="L77" i="4"/>
  <c r="E30" i="19"/>
  <c r="E31" i="20"/>
  <c r="E30" i="20"/>
  <c r="E31" i="19"/>
  <c r="K68" i="8"/>
  <c r="K70" i="8" s="1"/>
  <c r="J68" i="8"/>
  <c r="J70" i="8" s="1"/>
  <c r="I68" i="8"/>
  <c r="I70" i="8" s="1"/>
  <c r="H68" i="8"/>
  <c r="H70" i="8" s="1"/>
  <c r="F68" i="8"/>
  <c r="F70" i="8" s="1"/>
  <c r="E68" i="8"/>
  <c r="E70" i="8" s="1"/>
  <c r="D68" i="8"/>
  <c r="D70" i="8" s="1"/>
  <c r="E70" i="7"/>
  <c r="D70" i="7"/>
  <c r="P68" i="7"/>
  <c r="P70" i="7" s="1"/>
  <c r="O68" i="7"/>
  <c r="O70" i="7" s="1"/>
  <c r="N68" i="7"/>
  <c r="N70" i="7" s="1"/>
  <c r="M68" i="7"/>
  <c r="M70" i="7" s="1"/>
  <c r="K68" i="7"/>
  <c r="K70" i="7" s="1"/>
  <c r="J68" i="7"/>
  <c r="J70" i="7" s="1"/>
  <c r="I68" i="7"/>
  <c r="I70" i="7" s="1"/>
  <c r="H68" i="7"/>
  <c r="H70" i="7" s="1"/>
  <c r="F68" i="7"/>
  <c r="F70" i="7" s="1"/>
  <c r="E68" i="7"/>
  <c r="D68" i="7"/>
  <c r="P70" i="16"/>
  <c r="O70" i="16"/>
  <c r="N70" i="16"/>
  <c r="M70" i="16"/>
  <c r="K70" i="16"/>
  <c r="J70" i="16"/>
  <c r="I70" i="16"/>
  <c r="H70" i="16"/>
  <c r="F70" i="16"/>
  <c r="D70" i="16"/>
  <c r="C70" i="16"/>
  <c r="P68" i="16"/>
  <c r="O68" i="16"/>
  <c r="N68" i="16"/>
  <c r="M68" i="16"/>
  <c r="K68" i="16"/>
  <c r="J68" i="16"/>
  <c r="I68" i="16"/>
  <c r="H68" i="16"/>
  <c r="F68" i="16"/>
  <c r="D68" i="16"/>
  <c r="C68" i="16"/>
  <c r="J11" i="8"/>
  <c r="E76" i="4" s="1"/>
  <c r="E16" i="7"/>
  <c r="K16" i="14"/>
  <c r="H30" i="14"/>
  <c r="H72" i="15"/>
  <c r="P11" i="16"/>
  <c r="O11" i="16"/>
  <c r="N11" i="16"/>
  <c r="M11" i="16"/>
  <c r="K11" i="16"/>
  <c r="J11" i="16"/>
  <c r="I11" i="16"/>
  <c r="H11" i="16"/>
  <c r="F11" i="16"/>
  <c r="E11" i="16"/>
  <c r="D11" i="16"/>
  <c r="C11" i="16"/>
  <c r="K11" i="14"/>
  <c r="J11" i="14"/>
  <c r="I11" i="14"/>
  <c r="H11" i="14"/>
  <c r="F11" i="14"/>
  <c r="E11" i="14"/>
  <c r="D11" i="14"/>
  <c r="C11" i="14"/>
  <c r="D41" i="21" l="1"/>
  <c r="S9" i="19" l="1"/>
  <c r="O9" i="19"/>
  <c r="K9" i="19"/>
  <c r="G9" i="19"/>
  <c r="M31" i="21"/>
  <c r="K31" i="21"/>
  <c r="I31" i="21"/>
  <c r="G31" i="21"/>
  <c r="T21" i="19" l="1"/>
  <c r="P21" i="19"/>
  <c r="L21" i="19"/>
  <c r="H21" i="19"/>
  <c r="S21" i="19" l="1"/>
  <c r="O21" i="19"/>
  <c r="K21" i="19"/>
  <c r="G21" i="19"/>
  <c r="A4" i="20"/>
  <c r="A4" i="19"/>
  <c r="A5" i="20" l="1"/>
  <c r="A4" i="21"/>
  <c r="U21" i="19"/>
  <c r="Q21" i="19"/>
  <c r="M21" i="19"/>
  <c r="I21" i="19"/>
  <c r="A5" i="19" l="1"/>
  <c r="D47" i="21"/>
  <c r="B19" i="8" l="1"/>
  <c r="B12" i="4"/>
  <c r="B12" i="15" s="1"/>
  <c r="B20" i="15" l="1"/>
  <c r="B19" i="16"/>
  <c r="B19" i="14"/>
  <c r="P11" i="7"/>
  <c r="O11" i="7"/>
  <c r="N11" i="7"/>
  <c r="M11" i="7"/>
  <c r="K11" i="7"/>
  <c r="J11" i="7"/>
  <c r="I11" i="7"/>
  <c r="H11" i="7"/>
  <c r="F11" i="7"/>
  <c r="E11" i="7"/>
  <c r="D11" i="7"/>
  <c r="C11" i="7"/>
  <c r="K11" i="8"/>
  <c r="F76" i="4" s="1"/>
  <c r="I11" i="8"/>
  <c r="D76" i="4" s="1"/>
  <c r="H11" i="8"/>
  <c r="C76" i="4" s="1"/>
  <c r="F11" i="8"/>
  <c r="J76" i="4" s="1"/>
  <c r="E11" i="8"/>
  <c r="I76" i="4" s="1"/>
  <c r="D11" i="8"/>
  <c r="H76" i="4" s="1"/>
  <c r="C11" i="8"/>
  <c r="G76" i="4" s="1"/>
  <c r="B55" i="8" l="1"/>
  <c r="B55" i="16" l="1"/>
  <c r="B56" i="15"/>
  <c r="B55" i="14"/>
  <c r="B11" i="4"/>
  <c r="B11" i="15" s="1"/>
  <c r="B61" i="8"/>
  <c r="B49" i="8"/>
  <c r="B43" i="8"/>
  <c r="B37" i="8"/>
  <c r="B31" i="8"/>
  <c r="B25" i="8"/>
  <c r="B49" i="16" l="1"/>
  <c r="B50" i="15"/>
  <c r="B49" i="14"/>
  <c r="B43" i="16"/>
  <c r="B44" i="15"/>
  <c r="B43" i="14"/>
  <c r="B25" i="14"/>
  <c r="B26" i="15"/>
  <c r="B25" i="16"/>
  <c r="B31" i="16"/>
  <c r="B32" i="15"/>
  <c r="B31" i="14"/>
  <c r="B37" i="14"/>
  <c r="B37" i="16"/>
  <c r="B38" i="15"/>
  <c r="B61" i="16"/>
  <c r="B62" i="15"/>
  <c r="B61" i="14"/>
  <c r="C24" i="14"/>
  <c r="D24" i="14"/>
  <c r="E24" i="14"/>
  <c r="C30" i="14"/>
  <c r="H13" i="19" s="1"/>
  <c r="D30" i="14"/>
  <c r="L13" i="19" s="1"/>
  <c r="E30" i="14"/>
  <c r="P13" i="19" s="1"/>
  <c r="C36" i="14"/>
  <c r="H14" i="19" s="1"/>
  <c r="D36" i="14"/>
  <c r="L14" i="19" s="1"/>
  <c r="E36" i="14"/>
  <c r="P14" i="19" s="1"/>
  <c r="C42" i="14"/>
  <c r="H15" i="19" s="1"/>
  <c r="D42" i="14"/>
  <c r="L15" i="19" s="1"/>
  <c r="E42" i="14"/>
  <c r="P15" i="19" s="1"/>
  <c r="C48" i="14"/>
  <c r="H16" i="19" s="1"/>
  <c r="D48" i="14"/>
  <c r="L16" i="19" s="1"/>
  <c r="E48" i="14"/>
  <c r="P16" i="19" s="1"/>
  <c r="C54" i="14"/>
  <c r="H17" i="19" s="1"/>
  <c r="D54" i="14"/>
  <c r="L17" i="19" s="1"/>
  <c r="E54" i="14"/>
  <c r="P17" i="19" s="1"/>
  <c r="C60" i="14"/>
  <c r="H18" i="19" s="1"/>
  <c r="D60" i="14"/>
  <c r="L18" i="19" s="1"/>
  <c r="E60" i="14"/>
  <c r="P18" i="19" s="1"/>
  <c r="C66" i="14"/>
  <c r="H19" i="19" s="1"/>
  <c r="D66" i="14"/>
  <c r="L19" i="19" s="1"/>
  <c r="E66" i="14"/>
  <c r="P19" i="19" s="1"/>
  <c r="H12" i="19" l="1"/>
  <c r="C68" i="14"/>
  <c r="C70" i="14" s="1"/>
  <c r="L12" i="19"/>
  <c r="D68" i="14"/>
  <c r="D70" i="14" s="1"/>
  <c r="P12" i="19"/>
  <c r="E68" i="14"/>
  <c r="E70" i="14" s="1"/>
  <c r="P20" i="19"/>
  <c r="L20" i="19"/>
  <c r="H20" i="19"/>
  <c r="E66" i="15"/>
  <c r="D66" i="15"/>
  <c r="C66" i="15"/>
  <c r="E65" i="15"/>
  <c r="D65" i="15"/>
  <c r="C65" i="15"/>
  <c r="E64" i="15"/>
  <c r="D64" i="15"/>
  <c r="C64" i="15"/>
  <c r="E63" i="15"/>
  <c r="D63" i="15"/>
  <c r="C63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6" i="15"/>
  <c r="D36" i="15"/>
  <c r="C36" i="15"/>
  <c r="F36" i="15" s="1"/>
  <c r="E35" i="15"/>
  <c r="D35" i="15"/>
  <c r="C35" i="15"/>
  <c r="E34" i="15"/>
  <c r="D34" i="15"/>
  <c r="C34" i="15"/>
  <c r="E33" i="15"/>
  <c r="D33" i="15"/>
  <c r="C33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16" i="15"/>
  <c r="D16" i="15"/>
  <c r="C16" i="15"/>
  <c r="E15" i="15"/>
  <c r="D15" i="15"/>
  <c r="C15" i="15"/>
  <c r="P66" i="16"/>
  <c r="O66" i="16"/>
  <c r="N66" i="16"/>
  <c r="M66" i="16"/>
  <c r="K66" i="16"/>
  <c r="J66" i="16"/>
  <c r="I66" i="16"/>
  <c r="H66" i="16"/>
  <c r="F66" i="16"/>
  <c r="E66" i="16"/>
  <c r="E68" i="16" s="1"/>
  <c r="D66" i="16"/>
  <c r="C66" i="16"/>
  <c r="P60" i="16"/>
  <c r="O60" i="16"/>
  <c r="N60" i="16"/>
  <c r="M60" i="16"/>
  <c r="K60" i="16"/>
  <c r="J60" i="16"/>
  <c r="I60" i="16"/>
  <c r="H60" i="16"/>
  <c r="F60" i="16"/>
  <c r="E60" i="16"/>
  <c r="D60" i="16"/>
  <c r="C60" i="16"/>
  <c r="P54" i="16"/>
  <c r="O54" i="16"/>
  <c r="N54" i="16"/>
  <c r="M54" i="16"/>
  <c r="K54" i="16"/>
  <c r="J54" i="16"/>
  <c r="I54" i="16"/>
  <c r="H54" i="16"/>
  <c r="F54" i="16"/>
  <c r="E54" i="16"/>
  <c r="D54" i="16"/>
  <c r="C54" i="16"/>
  <c r="P48" i="16"/>
  <c r="O48" i="16"/>
  <c r="N48" i="16"/>
  <c r="M48" i="16"/>
  <c r="K48" i="16"/>
  <c r="J48" i="16"/>
  <c r="I48" i="16"/>
  <c r="H48" i="16"/>
  <c r="F48" i="16"/>
  <c r="E48" i="16"/>
  <c r="D48" i="16"/>
  <c r="C48" i="16"/>
  <c r="P42" i="16"/>
  <c r="O42" i="16"/>
  <c r="N42" i="16"/>
  <c r="M42" i="16"/>
  <c r="K42" i="16"/>
  <c r="J42" i="16"/>
  <c r="I42" i="16"/>
  <c r="H42" i="16"/>
  <c r="F42" i="16"/>
  <c r="E42" i="16"/>
  <c r="D42" i="16"/>
  <c r="C42" i="16"/>
  <c r="P36" i="16"/>
  <c r="O36" i="16"/>
  <c r="N36" i="16"/>
  <c r="M36" i="16"/>
  <c r="K36" i="16"/>
  <c r="J36" i="16"/>
  <c r="I36" i="16"/>
  <c r="H36" i="16"/>
  <c r="F36" i="16"/>
  <c r="E36" i="16"/>
  <c r="D36" i="16"/>
  <c r="C36" i="16"/>
  <c r="P30" i="16"/>
  <c r="O30" i="16"/>
  <c r="N30" i="16"/>
  <c r="M30" i="16"/>
  <c r="K30" i="16"/>
  <c r="J30" i="16"/>
  <c r="I30" i="16"/>
  <c r="H30" i="16"/>
  <c r="F30" i="16"/>
  <c r="E30" i="16"/>
  <c r="D30" i="16"/>
  <c r="C30" i="16"/>
  <c r="P24" i="16"/>
  <c r="O24" i="16"/>
  <c r="N24" i="16"/>
  <c r="M24" i="16"/>
  <c r="K24" i="16"/>
  <c r="J24" i="16"/>
  <c r="I24" i="16"/>
  <c r="H24" i="16"/>
  <c r="F24" i="16"/>
  <c r="E24" i="16"/>
  <c r="D24" i="16"/>
  <c r="C24" i="16"/>
  <c r="P16" i="16"/>
  <c r="O16" i="16"/>
  <c r="N16" i="16"/>
  <c r="M16" i="16"/>
  <c r="K16" i="16"/>
  <c r="J16" i="16"/>
  <c r="I16" i="16"/>
  <c r="H16" i="16"/>
  <c r="F16" i="16"/>
  <c r="E16" i="16"/>
  <c r="E70" i="16" s="1"/>
  <c r="D16" i="16"/>
  <c r="C16" i="16"/>
  <c r="H70" i="15"/>
  <c r="D21" i="19" s="1"/>
  <c r="G70" i="15"/>
  <c r="H66" i="15"/>
  <c r="G66" i="15"/>
  <c r="H65" i="15"/>
  <c r="G65" i="15"/>
  <c r="H64" i="15"/>
  <c r="G64" i="15"/>
  <c r="H63" i="15"/>
  <c r="G63" i="15"/>
  <c r="H60" i="15"/>
  <c r="G60" i="15"/>
  <c r="H59" i="15"/>
  <c r="G59" i="15"/>
  <c r="H58" i="15"/>
  <c r="G58" i="15"/>
  <c r="H57" i="15"/>
  <c r="G57" i="15"/>
  <c r="H54" i="15"/>
  <c r="G54" i="15"/>
  <c r="H53" i="15"/>
  <c r="G53" i="15"/>
  <c r="H52" i="15"/>
  <c r="G52" i="15"/>
  <c r="H51" i="15"/>
  <c r="G51" i="15"/>
  <c r="H48" i="15"/>
  <c r="G48" i="15"/>
  <c r="H47" i="15"/>
  <c r="G47" i="15"/>
  <c r="H46" i="15"/>
  <c r="G46" i="15"/>
  <c r="H45" i="15"/>
  <c r="G45" i="15"/>
  <c r="H42" i="15"/>
  <c r="G42" i="15"/>
  <c r="H41" i="15"/>
  <c r="G41" i="15"/>
  <c r="H40" i="15"/>
  <c r="G40" i="15"/>
  <c r="H39" i="15"/>
  <c r="G39" i="15"/>
  <c r="H36" i="15"/>
  <c r="G36" i="15"/>
  <c r="H35" i="15"/>
  <c r="G35" i="15"/>
  <c r="H34" i="15"/>
  <c r="G34" i="15"/>
  <c r="H33" i="15"/>
  <c r="G33" i="15"/>
  <c r="H30" i="15"/>
  <c r="G30" i="15"/>
  <c r="H29" i="15"/>
  <c r="G28" i="15"/>
  <c r="H27" i="15"/>
  <c r="G27" i="15"/>
  <c r="H24" i="15"/>
  <c r="G24" i="15"/>
  <c r="H23" i="15"/>
  <c r="G23" i="15"/>
  <c r="H22" i="15"/>
  <c r="G22" i="15"/>
  <c r="H21" i="15"/>
  <c r="G21" i="15"/>
  <c r="H16" i="15"/>
  <c r="I16" i="15" s="1"/>
  <c r="H15" i="15"/>
  <c r="I15" i="15" s="1"/>
  <c r="G29" i="15"/>
  <c r="I29" i="15" s="1"/>
  <c r="H28" i="15"/>
  <c r="K66" i="14"/>
  <c r="J66" i="14"/>
  <c r="I66" i="14"/>
  <c r="H66" i="14"/>
  <c r="F66" i="14"/>
  <c r="T19" i="19" s="1"/>
  <c r="K60" i="14"/>
  <c r="J60" i="14"/>
  <c r="I60" i="14"/>
  <c r="H60" i="14"/>
  <c r="F60" i="14"/>
  <c r="T18" i="19" s="1"/>
  <c r="K54" i="14"/>
  <c r="J54" i="14"/>
  <c r="I54" i="14"/>
  <c r="H54" i="14"/>
  <c r="F54" i="14"/>
  <c r="T17" i="19" s="1"/>
  <c r="K48" i="14"/>
  <c r="J48" i="14"/>
  <c r="I48" i="14"/>
  <c r="H48" i="14"/>
  <c r="F48" i="14"/>
  <c r="T16" i="19" s="1"/>
  <c r="K42" i="14"/>
  <c r="J42" i="14"/>
  <c r="I42" i="14"/>
  <c r="H42" i="14"/>
  <c r="F42" i="14"/>
  <c r="T15" i="19" s="1"/>
  <c r="K36" i="14"/>
  <c r="J36" i="14"/>
  <c r="I36" i="14"/>
  <c r="H36" i="14"/>
  <c r="F36" i="14"/>
  <c r="T14" i="19" s="1"/>
  <c r="K30" i="14"/>
  <c r="J30" i="14"/>
  <c r="I30" i="14"/>
  <c r="F30" i="14"/>
  <c r="T13" i="19" s="1"/>
  <c r="K24" i="14"/>
  <c r="J24" i="14"/>
  <c r="I24" i="14"/>
  <c r="H24" i="14"/>
  <c r="F24" i="14"/>
  <c r="J16" i="14"/>
  <c r="I16" i="14"/>
  <c r="H16" i="14"/>
  <c r="O66" i="7"/>
  <c r="O60" i="7"/>
  <c r="O54" i="7"/>
  <c r="O48" i="7"/>
  <c r="O42" i="7"/>
  <c r="O36" i="7"/>
  <c r="O30" i="7"/>
  <c r="O24" i="7"/>
  <c r="O16" i="7"/>
  <c r="J66" i="7"/>
  <c r="J60" i="7"/>
  <c r="J54" i="7"/>
  <c r="J48" i="7"/>
  <c r="J42" i="7"/>
  <c r="J36" i="7"/>
  <c r="J30" i="7"/>
  <c r="J24" i="7"/>
  <c r="J16" i="7"/>
  <c r="E66" i="7"/>
  <c r="E60" i="7"/>
  <c r="E54" i="7"/>
  <c r="E48" i="7"/>
  <c r="E42" i="7"/>
  <c r="E36" i="7"/>
  <c r="E30" i="7"/>
  <c r="E24" i="7"/>
  <c r="J66" i="8"/>
  <c r="J60" i="8"/>
  <c r="J54" i="8"/>
  <c r="J48" i="8"/>
  <c r="J42" i="8"/>
  <c r="J36" i="8"/>
  <c r="J30" i="8"/>
  <c r="J24" i="8"/>
  <c r="J16" i="8"/>
  <c r="E66" i="8"/>
  <c r="O19" i="19" s="1"/>
  <c r="Q19" i="19" s="1"/>
  <c r="E60" i="8"/>
  <c r="O18" i="19" s="1"/>
  <c r="Q18" i="19" s="1"/>
  <c r="E54" i="8"/>
  <c r="O17" i="19" s="1"/>
  <c r="Q17" i="19" s="1"/>
  <c r="E48" i="8"/>
  <c r="O16" i="19" s="1"/>
  <c r="Q16" i="19" s="1"/>
  <c r="E42" i="8"/>
  <c r="O15" i="19" s="1"/>
  <c r="Q15" i="19" s="1"/>
  <c r="E36" i="8"/>
  <c r="O14" i="19" s="1"/>
  <c r="Q14" i="19" s="1"/>
  <c r="E30" i="8"/>
  <c r="O13" i="19" s="1"/>
  <c r="Q13" i="19" s="1"/>
  <c r="E24" i="8"/>
  <c r="O12" i="19" s="1"/>
  <c r="P16" i="7"/>
  <c r="N16" i="7"/>
  <c r="M16" i="7"/>
  <c r="K16" i="7"/>
  <c r="I16" i="7"/>
  <c r="H16" i="7"/>
  <c r="F16" i="7"/>
  <c r="D16" i="7"/>
  <c r="C16" i="7"/>
  <c r="K16" i="8"/>
  <c r="I16" i="8"/>
  <c r="H16" i="8"/>
  <c r="H70" i="4"/>
  <c r="D26" i="21" s="1"/>
  <c r="C21" i="19" s="1"/>
  <c r="W21" i="19" s="1"/>
  <c r="G70" i="4"/>
  <c r="G26" i="21" s="1"/>
  <c r="H66" i="4"/>
  <c r="G66" i="4"/>
  <c r="E66" i="4"/>
  <c r="D66" i="4"/>
  <c r="C66" i="4"/>
  <c r="H65" i="4"/>
  <c r="G65" i="4"/>
  <c r="E65" i="4"/>
  <c r="D65" i="4"/>
  <c r="C65" i="4"/>
  <c r="H64" i="4"/>
  <c r="G64" i="4"/>
  <c r="E64" i="4"/>
  <c r="D64" i="4"/>
  <c r="C64" i="4"/>
  <c r="H63" i="4"/>
  <c r="G63" i="4"/>
  <c r="E63" i="4"/>
  <c r="D63" i="4"/>
  <c r="C63" i="4"/>
  <c r="H60" i="4"/>
  <c r="G60" i="4"/>
  <c r="E60" i="4"/>
  <c r="D60" i="4"/>
  <c r="C60" i="4"/>
  <c r="H59" i="4"/>
  <c r="G59" i="4"/>
  <c r="E59" i="4"/>
  <c r="D59" i="4"/>
  <c r="C59" i="4"/>
  <c r="H58" i="4"/>
  <c r="G58" i="4"/>
  <c r="E58" i="4"/>
  <c r="D58" i="4"/>
  <c r="C58" i="4"/>
  <c r="H57" i="4"/>
  <c r="G57" i="4"/>
  <c r="E57" i="4"/>
  <c r="D57" i="4"/>
  <c r="C57" i="4"/>
  <c r="H54" i="4"/>
  <c r="G54" i="4"/>
  <c r="E54" i="4"/>
  <c r="D54" i="4"/>
  <c r="C54" i="4"/>
  <c r="H53" i="4"/>
  <c r="G53" i="4"/>
  <c r="E53" i="4"/>
  <c r="D53" i="4"/>
  <c r="C53" i="4"/>
  <c r="H52" i="4"/>
  <c r="G52" i="4"/>
  <c r="E52" i="4"/>
  <c r="D52" i="4"/>
  <c r="C52" i="4"/>
  <c r="H51" i="4"/>
  <c r="G51" i="4"/>
  <c r="E51" i="4"/>
  <c r="D51" i="4"/>
  <c r="C51" i="4"/>
  <c r="H48" i="4"/>
  <c r="G48" i="4"/>
  <c r="E48" i="4"/>
  <c r="D48" i="4"/>
  <c r="C48" i="4"/>
  <c r="H47" i="4"/>
  <c r="G47" i="4"/>
  <c r="E47" i="4"/>
  <c r="D47" i="4"/>
  <c r="C47" i="4"/>
  <c r="H46" i="4"/>
  <c r="G46" i="4"/>
  <c r="E46" i="4"/>
  <c r="D46" i="4"/>
  <c r="C46" i="4"/>
  <c r="H45" i="4"/>
  <c r="G45" i="4"/>
  <c r="E45" i="4"/>
  <c r="D45" i="4"/>
  <c r="C45" i="4"/>
  <c r="H42" i="4"/>
  <c r="G42" i="4"/>
  <c r="E42" i="4"/>
  <c r="D42" i="4"/>
  <c r="C42" i="4"/>
  <c r="H41" i="4"/>
  <c r="G41" i="4"/>
  <c r="E41" i="4"/>
  <c r="D41" i="4"/>
  <c r="C41" i="4"/>
  <c r="H40" i="4"/>
  <c r="G40" i="4"/>
  <c r="E40" i="4"/>
  <c r="D40" i="4"/>
  <c r="C40" i="4"/>
  <c r="H39" i="4"/>
  <c r="G39" i="4"/>
  <c r="E39" i="4"/>
  <c r="D39" i="4"/>
  <c r="C39" i="4"/>
  <c r="H36" i="4"/>
  <c r="G36" i="4"/>
  <c r="E36" i="4"/>
  <c r="D36" i="4"/>
  <c r="C36" i="4"/>
  <c r="H35" i="4"/>
  <c r="G35" i="4"/>
  <c r="E35" i="4"/>
  <c r="D35" i="4"/>
  <c r="C35" i="4"/>
  <c r="H34" i="4"/>
  <c r="G34" i="4"/>
  <c r="E34" i="4"/>
  <c r="D34" i="4"/>
  <c r="C34" i="4"/>
  <c r="H33" i="4"/>
  <c r="G33" i="4"/>
  <c r="E33" i="4"/>
  <c r="D33" i="4"/>
  <c r="C33" i="4"/>
  <c r="H30" i="4"/>
  <c r="G30" i="4"/>
  <c r="E30" i="4"/>
  <c r="D30" i="4"/>
  <c r="C30" i="4"/>
  <c r="H29" i="4"/>
  <c r="G29" i="4"/>
  <c r="E29" i="4"/>
  <c r="D29" i="4"/>
  <c r="C29" i="4"/>
  <c r="H28" i="4"/>
  <c r="G28" i="4"/>
  <c r="E28" i="4"/>
  <c r="D28" i="4"/>
  <c r="C28" i="4"/>
  <c r="H27" i="4"/>
  <c r="G27" i="4"/>
  <c r="E27" i="4"/>
  <c r="D27" i="4"/>
  <c r="C27" i="4"/>
  <c r="G24" i="4"/>
  <c r="E24" i="4"/>
  <c r="D24" i="4"/>
  <c r="C24" i="4"/>
  <c r="H23" i="4"/>
  <c r="G23" i="4"/>
  <c r="E23" i="4"/>
  <c r="D23" i="4"/>
  <c r="C23" i="4"/>
  <c r="H22" i="4"/>
  <c r="G22" i="4"/>
  <c r="E22" i="4"/>
  <c r="D22" i="4"/>
  <c r="C22" i="4"/>
  <c r="G21" i="4"/>
  <c r="E21" i="4"/>
  <c r="D21" i="4"/>
  <c r="C21" i="4"/>
  <c r="H21" i="4"/>
  <c r="H16" i="4"/>
  <c r="H15" i="4"/>
  <c r="E16" i="4"/>
  <c r="E15" i="4"/>
  <c r="D16" i="4"/>
  <c r="D15" i="4"/>
  <c r="C16" i="4"/>
  <c r="C15" i="4"/>
  <c r="P66" i="7"/>
  <c r="N66" i="7"/>
  <c r="M66" i="7"/>
  <c r="K66" i="7"/>
  <c r="I66" i="7"/>
  <c r="H66" i="7"/>
  <c r="F66" i="7"/>
  <c r="D66" i="7"/>
  <c r="C66" i="7"/>
  <c r="C68" i="7" s="1"/>
  <c r="C70" i="7" s="1"/>
  <c r="P60" i="7"/>
  <c r="N60" i="7"/>
  <c r="M60" i="7"/>
  <c r="K60" i="7"/>
  <c r="I60" i="7"/>
  <c r="H60" i="7"/>
  <c r="F60" i="7"/>
  <c r="D60" i="7"/>
  <c r="C60" i="7"/>
  <c r="P54" i="7"/>
  <c r="N54" i="7"/>
  <c r="M54" i="7"/>
  <c r="K54" i="7"/>
  <c r="I54" i="7"/>
  <c r="H54" i="7"/>
  <c r="F54" i="7"/>
  <c r="D54" i="7"/>
  <c r="C54" i="7"/>
  <c r="P48" i="7"/>
  <c r="N48" i="7"/>
  <c r="M48" i="7"/>
  <c r="K48" i="7"/>
  <c r="I48" i="7"/>
  <c r="H48" i="7"/>
  <c r="F48" i="7"/>
  <c r="D48" i="7"/>
  <c r="C48" i="7"/>
  <c r="P42" i="7"/>
  <c r="N42" i="7"/>
  <c r="M42" i="7"/>
  <c r="K42" i="7"/>
  <c r="I42" i="7"/>
  <c r="H42" i="7"/>
  <c r="F42" i="7"/>
  <c r="D42" i="7"/>
  <c r="C42" i="7"/>
  <c r="P36" i="7"/>
  <c r="N36" i="7"/>
  <c r="M36" i="7"/>
  <c r="K36" i="7"/>
  <c r="I36" i="7"/>
  <c r="H36" i="7"/>
  <c r="F36" i="7"/>
  <c r="D36" i="7"/>
  <c r="C36" i="7"/>
  <c r="P30" i="7"/>
  <c r="N30" i="7"/>
  <c r="M30" i="7"/>
  <c r="K30" i="7"/>
  <c r="I30" i="7"/>
  <c r="H30" i="7"/>
  <c r="F30" i="7"/>
  <c r="D30" i="7"/>
  <c r="C30" i="7"/>
  <c r="P24" i="7"/>
  <c r="N24" i="7"/>
  <c r="M24" i="7"/>
  <c r="K24" i="7"/>
  <c r="I24" i="7"/>
  <c r="H24" i="7"/>
  <c r="F24" i="7"/>
  <c r="D24" i="7"/>
  <c r="C24" i="7"/>
  <c r="K66" i="8"/>
  <c r="I66" i="8"/>
  <c r="H66" i="8"/>
  <c r="F66" i="8"/>
  <c r="S19" i="19" s="1"/>
  <c r="D66" i="8"/>
  <c r="C66" i="8"/>
  <c r="C68" i="8" s="1"/>
  <c r="C70" i="8" s="1"/>
  <c r="K60" i="8"/>
  <c r="I60" i="8"/>
  <c r="H60" i="8"/>
  <c r="F60" i="8"/>
  <c r="S18" i="19" s="1"/>
  <c r="D60" i="8"/>
  <c r="K18" i="19" s="1"/>
  <c r="M18" i="19" s="1"/>
  <c r="C60" i="8"/>
  <c r="G18" i="19" s="1"/>
  <c r="I18" i="19" s="1"/>
  <c r="K54" i="8"/>
  <c r="I54" i="8"/>
  <c r="H54" i="8"/>
  <c r="F54" i="8"/>
  <c r="S17" i="19" s="1"/>
  <c r="D54" i="8"/>
  <c r="K17" i="19" s="1"/>
  <c r="M17" i="19" s="1"/>
  <c r="C54" i="8"/>
  <c r="G17" i="19" s="1"/>
  <c r="I17" i="19" s="1"/>
  <c r="K48" i="8"/>
  <c r="I48" i="8"/>
  <c r="H48" i="8"/>
  <c r="F48" i="8"/>
  <c r="S16" i="19" s="1"/>
  <c r="D48" i="8"/>
  <c r="K16" i="19" s="1"/>
  <c r="M16" i="19" s="1"/>
  <c r="C48" i="8"/>
  <c r="G16" i="19" s="1"/>
  <c r="I16" i="19" s="1"/>
  <c r="K42" i="8"/>
  <c r="I42" i="8"/>
  <c r="H42" i="8"/>
  <c r="F42" i="8"/>
  <c r="S15" i="19" s="1"/>
  <c r="D42" i="8"/>
  <c r="K15" i="19" s="1"/>
  <c r="M15" i="19" s="1"/>
  <c r="C42" i="8"/>
  <c r="G15" i="19" s="1"/>
  <c r="I15" i="19" s="1"/>
  <c r="K36" i="8"/>
  <c r="I36" i="8"/>
  <c r="H36" i="8"/>
  <c r="F36" i="8"/>
  <c r="S14" i="19" s="1"/>
  <c r="D36" i="8"/>
  <c r="K14" i="19" s="1"/>
  <c r="M14" i="19" s="1"/>
  <c r="C36" i="8"/>
  <c r="G14" i="19" s="1"/>
  <c r="I14" i="19" s="1"/>
  <c r="K30" i="8"/>
  <c r="I30" i="8"/>
  <c r="H30" i="8"/>
  <c r="F30" i="8"/>
  <c r="S13" i="19" s="1"/>
  <c r="D30" i="8"/>
  <c r="K13" i="19" s="1"/>
  <c r="M13" i="19" s="1"/>
  <c r="C30" i="8"/>
  <c r="G13" i="19" s="1"/>
  <c r="I13" i="19" s="1"/>
  <c r="K24" i="8"/>
  <c r="I24" i="8"/>
  <c r="H24" i="8"/>
  <c r="F24" i="8"/>
  <c r="S12" i="19" s="1"/>
  <c r="D24" i="8"/>
  <c r="K12" i="19" s="1"/>
  <c r="C24" i="8"/>
  <c r="G12" i="19" s="1"/>
  <c r="U18" i="19" l="1"/>
  <c r="F28" i="15"/>
  <c r="F46" i="15"/>
  <c r="F52" i="15"/>
  <c r="T12" i="19"/>
  <c r="U12" i="19" s="1"/>
  <c r="F68" i="14"/>
  <c r="F70" i="14" s="1"/>
  <c r="H68" i="14"/>
  <c r="H70" i="14" s="1"/>
  <c r="I68" i="14"/>
  <c r="I70" i="14" s="1"/>
  <c r="J68" i="14"/>
  <c r="J70" i="14" s="1"/>
  <c r="K68" i="14"/>
  <c r="K70" i="14" s="1"/>
  <c r="F29" i="15"/>
  <c r="J29" i="15" s="1"/>
  <c r="I35" i="15"/>
  <c r="I52" i="15"/>
  <c r="I41" i="15"/>
  <c r="I59" i="15"/>
  <c r="F53" i="15"/>
  <c r="F35" i="15"/>
  <c r="I27" i="15"/>
  <c r="I46" i="15"/>
  <c r="J46" i="15" s="1"/>
  <c r="F42" i="15"/>
  <c r="F54" i="15"/>
  <c r="I51" i="15"/>
  <c r="I45" i="15"/>
  <c r="E37" i="15"/>
  <c r="P14" i="20" s="1"/>
  <c r="I24" i="15"/>
  <c r="E17" i="4"/>
  <c r="O11" i="20" s="1"/>
  <c r="D17" i="4"/>
  <c r="K11" i="20" s="1"/>
  <c r="C17" i="4"/>
  <c r="G11" i="20" s="1"/>
  <c r="I26" i="21"/>
  <c r="C21" i="20" s="1"/>
  <c r="S21" i="20" s="1"/>
  <c r="I19" i="19"/>
  <c r="K19" i="19"/>
  <c r="M19" i="19" s="1"/>
  <c r="U19" i="19"/>
  <c r="U17" i="19"/>
  <c r="U16" i="19"/>
  <c r="U15" i="19"/>
  <c r="O20" i="19"/>
  <c r="O23" i="19" s="1"/>
  <c r="K36" i="21" s="1"/>
  <c r="U14" i="19"/>
  <c r="U13" i="19"/>
  <c r="S20" i="19"/>
  <c r="S23" i="19" s="1"/>
  <c r="M36" i="21" s="1"/>
  <c r="I12" i="19"/>
  <c r="M12" i="19"/>
  <c r="Q12" i="19"/>
  <c r="H17" i="4"/>
  <c r="D14" i="21" s="1"/>
  <c r="C11" i="19" s="1"/>
  <c r="F66" i="15"/>
  <c r="F48" i="15"/>
  <c r="C25" i="15"/>
  <c r="H12" i="20" s="1"/>
  <c r="F23" i="15"/>
  <c r="F24" i="15"/>
  <c r="F30" i="15"/>
  <c r="F41" i="15"/>
  <c r="J41" i="15" s="1"/>
  <c r="F47" i="15"/>
  <c r="F59" i="15"/>
  <c r="F60" i="15"/>
  <c r="F65" i="15"/>
  <c r="E67" i="15"/>
  <c r="P19" i="20" s="1"/>
  <c r="E61" i="15"/>
  <c r="P18" i="20" s="1"/>
  <c r="E55" i="15"/>
  <c r="P17" i="20" s="1"/>
  <c r="E49" i="15"/>
  <c r="P16" i="20" s="1"/>
  <c r="F40" i="15"/>
  <c r="E43" i="15"/>
  <c r="P15" i="20" s="1"/>
  <c r="E31" i="15"/>
  <c r="P13" i="20" s="1"/>
  <c r="E25" i="15"/>
  <c r="P12" i="20" s="1"/>
  <c r="F22" i="15"/>
  <c r="E17" i="15"/>
  <c r="P11" i="20" s="1"/>
  <c r="D17" i="15"/>
  <c r="L11" i="20" s="1"/>
  <c r="F16" i="15"/>
  <c r="J16" i="15" s="1"/>
  <c r="F15" i="15"/>
  <c r="C17" i="15"/>
  <c r="H11" i="20" s="1"/>
  <c r="I70" i="15"/>
  <c r="X21" i="19"/>
  <c r="Y21" i="19" s="1"/>
  <c r="E21" i="19"/>
  <c r="I64" i="15"/>
  <c r="H23" i="19"/>
  <c r="L23" i="19"/>
  <c r="P23" i="19"/>
  <c r="I65" i="15"/>
  <c r="H25" i="15"/>
  <c r="D12" i="19" s="1"/>
  <c r="G67" i="15"/>
  <c r="F27" i="15"/>
  <c r="J27" i="15" s="1"/>
  <c r="F33" i="15"/>
  <c r="C43" i="15"/>
  <c r="C49" i="15"/>
  <c r="H16" i="20" s="1"/>
  <c r="F51" i="15"/>
  <c r="C61" i="15"/>
  <c r="H18" i="20" s="1"/>
  <c r="C67" i="15"/>
  <c r="H19" i="20" s="1"/>
  <c r="I22" i="15"/>
  <c r="D25" i="15"/>
  <c r="L12" i="20" s="1"/>
  <c r="D31" i="15"/>
  <c r="L13" i="20" s="1"/>
  <c r="D37" i="15"/>
  <c r="L14" i="20" s="1"/>
  <c r="D43" i="15"/>
  <c r="L15" i="20" s="1"/>
  <c r="D49" i="15"/>
  <c r="L16" i="20" s="1"/>
  <c r="D55" i="15"/>
  <c r="L17" i="20" s="1"/>
  <c r="D61" i="15"/>
  <c r="L18" i="20" s="1"/>
  <c r="D67" i="15"/>
  <c r="L19" i="20" s="1"/>
  <c r="I28" i="15"/>
  <c r="J28" i="15" s="1"/>
  <c r="C37" i="15"/>
  <c r="I23" i="15"/>
  <c r="I48" i="15"/>
  <c r="H37" i="15"/>
  <c r="D14" i="19" s="1"/>
  <c r="G43" i="15"/>
  <c r="H43" i="15"/>
  <c r="H67" i="15"/>
  <c r="G37" i="15"/>
  <c r="G61" i="15"/>
  <c r="I34" i="15"/>
  <c r="I42" i="15"/>
  <c r="I66" i="15"/>
  <c r="H61" i="15"/>
  <c r="D18" i="19" s="1"/>
  <c r="X18" i="19" s="1"/>
  <c r="H31" i="15"/>
  <c r="D13" i="19" s="1"/>
  <c r="I57" i="15"/>
  <c r="I58" i="15"/>
  <c r="I40" i="15"/>
  <c r="I30" i="15"/>
  <c r="I47" i="15"/>
  <c r="G55" i="15"/>
  <c r="I54" i="15"/>
  <c r="G25" i="15"/>
  <c r="G49" i="15"/>
  <c r="I53" i="15"/>
  <c r="F45" i="15"/>
  <c r="F63" i="15"/>
  <c r="F21" i="15"/>
  <c r="F57" i="15"/>
  <c r="I39" i="15"/>
  <c r="I60" i="15"/>
  <c r="J60" i="15" s="1"/>
  <c r="I36" i="15"/>
  <c r="J36" i="15" s="1"/>
  <c r="C31" i="15"/>
  <c r="H13" i="20" s="1"/>
  <c r="H55" i="15"/>
  <c r="D17" i="19" s="1"/>
  <c r="F58" i="15"/>
  <c r="F39" i="15"/>
  <c r="G31" i="15"/>
  <c r="I63" i="15"/>
  <c r="I21" i="15"/>
  <c r="F34" i="15"/>
  <c r="I33" i="15"/>
  <c r="F64" i="15"/>
  <c r="H49" i="15"/>
  <c r="D16" i="19" s="1"/>
  <c r="H17" i="15"/>
  <c r="I17" i="15" s="1"/>
  <c r="C55" i="15"/>
  <c r="H17" i="20" s="1"/>
  <c r="H15" i="20" l="1"/>
  <c r="F43" i="15"/>
  <c r="J52" i="15"/>
  <c r="H14" i="20"/>
  <c r="F37" i="15"/>
  <c r="T20" i="19"/>
  <c r="J59" i="15"/>
  <c r="J57" i="15"/>
  <c r="J35" i="15"/>
  <c r="J65" i="15"/>
  <c r="J53" i="15"/>
  <c r="J54" i="15"/>
  <c r="J24" i="15"/>
  <c r="J66" i="15"/>
  <c r="J42" i="15"/>
  <c r="J51" i="15"/>
  <c r="J39" i="15"/>
  <c r="J48" i="15"/>
  <c r="J30" i="15"/>
  <c r="J45" i="15"/>
  <c r="Q11" i="20"/>
  <c r="Q20" i="19"/>
  <c r="K20" i="19"/>
  <c r="Q23" i="19"/>
  <c r="G20" i="19"/>
  <c r="G23" i="19" s="1"/>
  <c r="I14" i="21"/>
  <c r="C11" i="20" s="1"/>
  <c r="W11" i="19"/>
  <c r="J47" i="15"/>
  <c r="J40" i="15"/>
  <c r="H20" i="20"/>
  <c r="J23" i="15"/>
  <c r="J33" i="15"/>
  <c r="F49" i="15"/>
  <c r="F61" i="15"/>
  <c r="L20" i="20"/>
  <c r="L23" i="20" s="1"/>
  <c r="P20" i="20"/>
  <c r="P23" i="20" s="1"/>
  <c r="J22" i="15"/>
  <c r="E68" i="15"/>
  <c r="E74" i="15" s="1"/>
  <c r="M11" i="20"/>
  <c r="F17" i="15"/>
  <c r="J15" i="15"/>
  <c r="J17" i="15" s="1"/>
  <c r="I11" i="20"/>
  <c r="J70" i="15"/>
  <c r="K26" i="21"/>
  <c r="D21" i="20" s="1"/>
  <c r="I67" i="15"/>
  <c r="K23" i="21" s="1"/>
  <c r="D19" i="19"/>
  <c r="J64" i="15"/>
  <c r="X17" i="19"/>
  <c r="H18" i="15"/>
  <c r="D11" i="19"/>
  <c r="K14" i="21"/>
  <c r="X16" i="19"/>
  <c r="I43" i="15"/>
  <c r="K19" i="21" s="1"/>
  <c r="D15" i="19"/>
  <c r="X14" i="19"/>
  <c r="X13" i="19"/>
  <c r="X12" i="19"/>
  <c r="I25" i="15"/>
  <c r="K16" i="21" s="1"/>
  <c r="T23" i="19"/>
  <c r="U23" i="19" s="1"/>
  <c r="U20" i="19"/>
  <c r="F25" i="15"/>
  <c r="J34" i="15"/>
  <c r="D68" i="15"/>
  <c r="D74" i="15" s="1"/>
  <c r="F67" i="15"/>
  <c r="I37" i="15"/>
  <c r="I61" i="15"/>
  <c r="J58" i="15"/>
  <c r="I31" i="15"/>
  <c r="I55" i="15"/>
  <c r="K21" i="21" s="1"/>
  <c r="G68" i="15"/>
  <c r="G74" i="15" s="1"/>
  <c r="I49" i="15"/>
  <c r="F31" i="15"/>
  <c r="F55" i="15"/>
  <c r="J21" i="15"/>
  <c r="J63" i="15"/>
  <c r="C68" i="15"/>
  <c r="C74" i="15" s="1"/>
  <c r="H68" i="15"/>
  <c r="I20" i="19" l="1"/>
  <c r="G36" i="21"/>
  <c r="I23" i="19"/>
  <c r="J43" i="15"/>
  <c r="J25" i="15"/>
  <c r="K23" i="19"/>
  <c r="M20" i="19"/>
  <c r="S11" i="20"/>
  <c r="H23" i="20"/>
  <c r="M26" i="21"/>
  <c r="T21" i="20"/>
  <c r="U21" i="20" s="1"/>
  <c r="E21" i="20"/>
  <c r="J67" i="15"/>
  <c r="X19" i="19"/>
  <c r="D19" i="20"/>
  <c r="D20" i="19"/>
  <c r="J61" i="15"/>
  <c r="K22" i="21"/>
  <c r="J55" i="15"/>
  <c r="D17" i="20"/>
  <c r="D11" i="20"/>
  <c r="M14" i="21"/>
  <c r="E11" i="19"/>
  <c r="X11" i="19"/>
  <c r="Y11" i="19" s="1"/>
  <c r="K20" i="21"/>
  <c r="X15" i="19"/>
  <c r="D15" i="20"/>
  <c r="J37" i="15"/>
  <c r="K18" i="21"/>
  <c r="K17" i="21"/>
  <c r="D12" i="20"/>
  <c r="D22" i="19"/>
  <c r="F68" i="15"/>
  <c r="F74" i="15" s="1"/>
  <c r="J31" i="15"/>
  <c r="J49" i="15"/>
  <c r="I68" i="15"/>
  <c r="K24" i="21" l="1"/>
  <c r="I36" i="21"/>
  <c r="D46" i="21" s="1"/>
  <c r="M23" i="19"/>
  <c r="X20" i="19"/>
  <c r="T19" i="20"/>
  <c r="D18" i="20"/>
  <c r="T17" i="20"/>
  <c r="T11" i="20"/>
  <c r="U11" i="20" s="1"/>
  <c r="E11" i="20"/>
  <c r="J68" i="15"/>
  <c r="D16" i="20"/>
  <c r="T15" i="20"/>
  <c r="D14" i="20"/>
  <c r="D13" i="20"/>
  <c r="D23" i="19"/>
  <c r="X22" i="19"/>
  <c r="T12" i="20"/>
  <c r="I72" i="15"/>
  <c r="G72" i="15"/>
  <c r="H74" i="15"/>
  <c r="X23" i="19" l="1"/>
  <c r="T18" i="20"/>
  <c r="D20" i="20"/>
  <c r="T20" i="20" s="1"/>
  <c r="T16" i="20"/>
  <c r="T14" i="20"/>
  <c r="T13" i="20"/>
  <c r="J72" i="15"/>
  <c r="J74" i="15" s="1"/>
  <c r="K27" i="21"/>
  <c r="I74" i="15"/>
  <c r="B61" i="7"/>
  <c r="B55" i="7"/>
  <c r="B49" i="7"/>
  <c r="B43" i="7"/>
  <c r="B37" i="7"/>
  <c r="B31" i="7"/>
  <c r="B25" i="7"/>
  <c r="B19" i="7"/>
  <c r="B38" i="4"/>
  <c r="A19" i="21" s="1"/>
  <c r="B62" i="4"/>
  <c r="A23" i="21" s="1"/>
  <c r="B56" i="4"/>
  <c r="A22" i="21" s="1"/>
  <c r="B50" i="4"/>
  <c r="A21" i="21" s="1"/>
  <c r="B44" i="4"/>
  <c r="A20" i="21" s="1"/>
  <c r="B32" i="4"/>
  <c r="A18" i="21" s="1"/>
  <c r="B26" i="4"/>
  <c r="A17" i="21" s="1"/>
  <c r="B20" i="4"/>
  <c r="A16" i="21" s="1"/>
  <c r="D22" i="20" l="1"/>
  <c r="K28" i="21"/>
  <c r="I75" i="15"/>
  <c r="I69" i="15"/>
  <c r="A19" i="20"/>
  <c r="A19" i="19"/>
  <c r="A17" i="20"/>
  <c r="A17" i="19"/>
  <c r="A15" i="19"/>
  <c r="A15" i="20"/>
  <c r="A12" i="20"/>
  <c r="A12" i="19"/>
  <c r="A14" i="19"/>
  <c r="A14" i="20"/>
  <c r="A18" i="20"/>
  <c r="A18" i="19"/>
  <c r="A13" i="19"/>
  <c r="A13" i="20"/>
  <c r="A16" i="20"/>
  <c r="A16" i="19"/>
  <c r="I52" i="4"/>
  <c r="I34" i="4"/>
  <c r="I64" i="4"/>
  <c r="I28" i="4"/>
  <c r="I51" i="4"/>
  <c r="I58" i="4"/>
  <c r="I40" i="4"/>
  <c r="I46" i="4"/>
  <c r="I22" i="4"/>
  <c r="T22" i="20" l="1"/>
  <c r="D23" i="20"/>
  <c r="T23" i="20" l="1"/>
  <c r="L81" i="4"/>
  <c r="I70" i="4"/>
  <c r="E86" i="4" s="1"/>
  <c r="H67" i="4"/>
  <c r="D23" i="21" s="1"/>
  <c r="G67" i="4"/>
  <c r="G23" i="21" s="1"/>
  <c r="E67" i="4"/>
  <c r="O19" i="20" s="1"/>
  <c r="Q19" i="20" s="1"/>
  <c r="D67" i="4"/>
  <c r="K19" i="20" s="1"/>
  <c r="C67" i="4"/>
  <c r="G19" i="20" s="1"/>
  <c r="I19" i="20" s="1"/>
  <c r="I66" i="4"/>
  <c r="I65" i="4"/>
  <c r="I63" i="4"/>
  <c r="H61" i="4"/>
  <c r="D22" i="21" s="1"/>
  <c r="G61" i="4"/>
  <c r="G22" i="21" s="1"/>
  <c r="E61" i="4"/>
  <c r="O18" i="20" s="1"/>
  <c r="Q18" i="20" s="1"/>
  <c r="D61" i="4"/>
  <c r="K18" i="20" s="1"/>
  <c r="M18" i="20" s="1"/>
  <c r="C61" i="4"/>
  <c r="G18" i="20" s="1"/>
  <c r="I18" i="20" s="1"/>
  <c r="I60" i="4"/>
  <c r="I59" i="4"/>
  <c r="I57" i="4"/>
  <c r="H55" i="4"/>
  <c r="D21" i="21" s="1"/>
  <c r="G55" i="4"/>
  <c r="G21" i="21" s="1"/>
  <c r="E55" i="4"/>
  <c r="O17" i="20" s="1"/>
  <c r="Q17" i="20" s="1"/>
  <c r="D55" i="4"/>
  <c r="K17" i="20" s="1"/>
  <c r="M17" i="20" s="1"/>
  <c r="C55" i="4"/>
  <c r="G17" i="20" s="1"/>
  <c r="I17" i="20" s="1"/>
  <c r="I54" i="4"/>
  <c r="I53" i="4"/>
  <c r="H49" i="4"/>
  <c r="D20" i="21" s="1"/>
  <c r="G49" i="4"/>
  <c r="G20" i="21" s="1"/>
  <c r="E49" i="4"/>
  <c r="O16" i="20" s="1"/>
  <c r="Q16" i="20" s="1"/>
  <c r="D49" i="4"/>
  <c r="K16" i="20" s="1"/>
  <c r="M16" i="20" s="1"/>
  <c r="C49" i="4"/>
  <c r="G16" i="20" s="1"/>
  <c r="I16" i="20" s="1"/>
  <c r="I48" i="4"/>
  <c r="I47" i="4"/>
  <c r="I45" i="4"/>
  <c r="H43" i="4"/>
  <c r="D19" i="21" s="1"/>
  <c r="G43" i="4"/>
  <c r="G19" i="21" s="1"/>
  <c r="E43" i="4"/>
  <c r="O15" i="20" s="1"/>
  <c r="Q15" i="20" s="1"/>
  <c r="D43" i="4"/>
  <c r="K15" i="20" s="1"/>
  <c r="M15" i="20" s="1"/>
  <c r="C43" i="4"/>
  <c r="G15" i="20" s="1"/>
  <c r="I15" i="20" s="1"/>
  <c r="I42" i="4"/>
  <c r="I41" i="4"/>
  <c r="I39" i="4"/>
  <c r="H37" i="4"/>
  <c r="D18" i="21" s="1"/>
  <c r="G37" i="4"/>
  <c r="G18" i="21" s="1"/>
  <c r="E37" i="4"/>
  <c r="O14" i="20" s="1"/>
  <c r="Q14" i="20" s="1"/>
  <c r="D37" i="4"/>
  <c r="K14" i="20" s="1"/>
  <c r="M14" i="20" s="1"/>
  <c r="C37" i="4"/>
  <c r="G14" i="20" s="1"/>
  <c r="I14" i="20" s="1"/>
  <c r="I36" i="4"/>
  <c r="I35" i="4"/>
  <c r="I33" i="4"/>
  <c r="H31" i="4"/>
  <c r="D17" i="21" s="1"/>
  <c r="G31" i="4"/>
  <c r="G17" i="21" s="1"/>
  <c r="E31" i="4"/>
  <c r="O13" i="20" s="1"/>
  <c r="Q13" i="20" s="1"/>
  <c r="D31" i="4"/>
  <c r="K13" i="20" s="1"/>
  <c r="M13" i="20" s="1"/>
  <c r="C31" i="4"/>
  <c r="G13" i="20" s="1"/>
  <c r="I13" i="20" s="1"/>
  <c r="I30" i="4"/>
  <c r="I29" i="4"/>
  <c r="I27" i="4"/>
  <c r="H25" i="4"/>
  <c r="D16" i="21" s="1"/>
  <c r="G25" i="4"/>
  <c r="G16" i="21" s="1"/>
  <c r="E25" i="4"/>
  <c r="O12" i="20" s="1"/>
  <c r="D25" i="4"/>
  <c r="K12" i="20" s="1"/>
  <c r="M12" i="20" s="1"/>
  <c r="C25" i="4"/>
  <c r="G12" i="20" s="1"/>
  <c r="I24" i="4"/>
  <c r="I23" i="4"/>
  <c r="I21" i="4"/>
  <c r="I16" i="4"/>
  <c r="I15" i="4"/>
  <c r="G20" i="20" l="1"/>
  <c r="I12" i="20"/>
  <c r="K20" i="20"/>
  <c r="M19" i="20"/>
  <c r="O20" i="20"/>
  <c r="Q12" i="20"/>
  <c r="G24" i="21"/>
  <c r="G28" i="21" s="1"/>
  <c r="C19" i="19"/>
  <c r="I23" i="21"/>
  <c r="C18" i="19"/>
  <c r="I22" i="21"/>
  <c r="C17" i="19"/>
  <c r="I21" i="21"/>
  <c r="C16" i="19"/>
  <c r="I20" i="21"/>
  <c r="C15" i="19"/>
  <c r="I19" i="21"/>
  <c r="C14" i="19"/>
  <c r="I18" i="21"/>
  <c r="C13" i="19"/>
  <c r="I17" i="21"/>
  <c r="C12" i="19"/>
  <c r="D24" i="21"/>
  <c r="D28" i="21" s="1"/>
  <c r="D35" i="21" s="1"/>
  <c r="I16" i="21"/>
  <c r="I17" i="4"/>
  <c r="C86" i="4" s="1"/>
  <c r="J70" i="4"/>
  <c r="I37" i="4"/>
  <c r="E82" i="4" s="1"/>
  <c r="I55" i="4"/>
  <c r="H82" i="4" s="1"/>
  <c r="I67" i="4"/>
  <c r="I43" i="4"/>
  <c r="F82" i="4" s="1"/>
  <c r="H18" i="4"/>
  <c r="I49" i="4"/>
  <c r="I31" i="4"/>
  <c r="I25" i="4"/>
  <c r="I61" i="4"/>
  <c r="G68" i="4"/>
  <c r="G72" i="4" s="1"/>
  <c r="D68" i="4"/>
  <c r="D72" i="4" s="1"/>
  <c r="C68" i="4"/>
  <c r="C72" i="4" s="1"/>
  <c r="E68" i="4"/>
  <c r="E72" i="4" s="1"/>
  <c r="H68" i="4"/>
  <c r="H72" i="4" s="1"/>
  <c r="D82" i="4" l="1"/>
  <c r="D36" i="21"/>
  <c r="G23" i="20"/>
  <c r="I23" i="20" s="1"/>
  <c r="I20" i="20"/>
  <c r="K23" i="20"/>
  <c r="M23" i="20" s="1"/>
  <c r="M20" i="20"/>
  <c r="O23" i="20"/>
  <c r="Q23" i="20" s="1"/>
  <c r="Q20" i="20"/>
  <c r="C19" i="20"/>
  <c r="M23" i="21"/>
  <c r="W19" i="19"/>
  <c r="Y19" i="19" s="1"/>
  <c r="E19" i="19"/>
  <c r="C18" i="20"/>
  <c r="M22" i="21"/>
  <c r="W18" i="19"/>
  <c r="Y18" i="19" s="1"/>
  <c r="E18" i="19"/>
  <c r="W17" i="19"/>
  <c r="Y17" i="19" s="1"/>
  <c r="E17" i="19"/>
  <c r="C17" i="20"/>
  <c r="M21" i="21"/>
  <c r="C16" i="20"/>
  <c r="M20" i="21"/>
  <c r="W16" i="19"/>
  <c r="Y16" i="19" s="1"/>
  <c r="E16" i="19"/>
  <c r="W15" i="19"/>
  <c r="Y15" i="19" s="1"/>
  <c r="E15" i="19"/>
  <c r="C15" i="20"/>
  <c r="M19" i="21"/>
  <c r="C14" i="20"/>
  <c r="M18" i="21"/>
  <c r="W14" i="19"/>
  <c r="Y14" i="19" s="1"/>
  <c r="E14" i="19"/>
  <c r="W13" i="19"/>
  <c r="Y13" i="19" s="1"/>
  <c r="E13" i="19"/>
  <c r="C13" i="20"/>
  <c r="M17" i="21"/>
  <c r="C12" i="20"/>
  <c r="I24" i="21"/>
  <c r="M16" i="21"/>
  <c r="W12" i="19"/>
  <c r="C20" i="19"/>
  <c r="E12" i="19"/>
  <c r="J82" i="4"/>
  <c r="I68" i="4"/>
  <c r="I72" i="4" s="1"/>
  <c r="G82" i="4"/>
  <c r="I82" i="4"/>
  <c r="L78" i="4" l="1"/>
  <c r="J78" i="4"/>
  <c r="H78" i="4"/>
  <c r="G78" i="4"/>
  <c r="N77" i="4"/>
  <c r="I78" i="4"/>
  <c r="F78" i="4"/>
  <c r="E78" i="4"/>
  <c r="D78" i="4"/>
  <c r="C78" i="4"/>
  <c r="D45" i="21"/>
  <c r="D48" i="21" s="1"/>
  <c r="D86" i="4"/>
  <c r="S19" i="20"/>
  <c r="U19" i="20" s="1"/>
  <c r="E19" i="20"/>
  <c r="S18" i="20"/>
  <c r="U18" i="20" s="1"/>
  <c r="E18" i="20"/>
  <c r="S17" i="20"/>
  <c r="U17" i="20" s="1"/>
  <c r="E17" i="20"/>
  <c r="S16" i="20"/>
  <c r="U16" i="20" s="1"/>
  <c r="E16" i="20"/>
  <c r="S15" i="20"/>
  <c r="U15" i="20" s="1"/>
  <c r="E15" i="20"/>
  <c r="S14" i="20"/>
  <c r="U14" i="20" s="1"/>
  <c r="E14" i="20"/>
  <c r="S13" i="20"/>
  <c r="U13" i="20" s="1"/>
  <c r="E13" i="20"/>
  <c r="C23" i="19"/>
  <c r="E23" i="19" s="1"/>
  <c r="E20" i="19"/>
  <c r="S12" i="20"/>
  <c r="U12" i="20" s="1"/>
  <c r="C20" i="20"/>
  <c r="E12" i="20"/>
  <c r="W20" i="19"/>
  <c r="Y12" i="19"/>
  <c r="I28" i="21"/>
  <c r="M28" i="21" s="1"/>
  <c r="M24" i="21"/>
  <c r="L82" i="4"/>
  <c r="W23" i="19" l="1"/>
  <c r="Y23" i="19" s="1"/>
  <c r="Y20" i="19"/>
  <c r="S20" i="20"/>
  <c r="U20" i="20" s="1"/>
  <c r="C23" i="20"/>
  <c r="E20" i="20"/>
  <c r="L86" i="4"/>
  <c r="I69" i="4"/>
  <c r="I73" i="4"/>
  <c r="S23" i="20" l="1"/>
  <c r="U23" i="20" s="1"/>
  <c r="E23" i="20"/>
  <c r="F57" i="4"/>
  <c r="J57" i="4" s="1"/>
  <c r="F43" i="4"/>
  <c r="J43" i="4"/>
  <c r="F67" i="4"/>
  <c r="J67" i="4" s="1"/>
  <c r="F39" i="4"/>
  <c r="J39" i="4" s="1"/>
  <c r="F27" i="4"/>
  <c r="J27" i="4"/>
  <c r="F33" i="4"/>
  <c r="J33" i="4" s="1"/>
  <c r="F24" i="4"/>
  <c r="J24" i="4" s="1"/>
  <c r="F28" i="4"/>
  <c r="J28" i="4" s="1"/>
  <c r="F47" i="4"/>
  <c r="J47" i="4" s="1"/>
  <c r="F59" i="4"/>
  <c r="J59" i="4" s="1"/>
  <c r="F30" i="4"/>
  <c r="J30" i="4" s="1"/>
  <c r="F52" i="4"/>
  <c r="J52" i="4" s="1"/>
  <c r="F29" i="4"/>
  <c r="J29" i="4"/>
  <c r="F31" i="4"/>
  <c r="J31" i="4" s="1"/>
  <c r="F40" i="4"/>
  <c r="J40" i="4" s="1"/>
  <c r="F49" i="4"/>
  <c r="J49" i="4" s="1"/>
  <c r="F35" i="4"/>
  <c r="J35" i="4" s="1"/>
  <c r="F58" i="4"/>
  <c r="J58" i="4" s="1"/>
  <c r="F23" i="4"/>
  <c r="J23" i="4"/>
  <c r="F60" i="4"/>
  <c r="J60" i="4" s="1"/>
  <c r="F45" i="4"/>
  <c r="J45" i="4"/>
  <c r="F25" i="4"/>
  <c r="J25" i="4" s="1"/>
  <c r="F15" i="4"/>
  <c r="J15" i="4" s="1"/>
  <c r="J17" i="4" s="1"/>
  <c r="F63" i="4"/>
  <c r="J63" i="4"/>
  <c r="F46" i="4"/>
  <c r="J46" i="4" s="1"/>
  <c r="F34" i="4"/>
  <c r="J34" i="4" s="1"/>
  <c r="F53" i="4"/>
  <c r="J53" i="4" s="1"/>
  <c r="F16" i="4"/>
  <c r="J16" i="4"/>
  <c r="F21" i="4"/>
  <c r="J21" i="4" s="1"/>
  <c r="F55" i="4"/>
  <c r="J55" i="4" s="1"/>
  <c r="F41" i="4"/>
  <c r="J41" i="4" s="1"/>
  <c r="F64" i="4"/>
  <c r="J64" i="4" s="1"/>
  <c r="F65" i="4"/>
  <c r="J65" i="4" s="1"/>
  <c r="F37" i="4"/>
  <c r="J37" i="4" s="1"/>
  <c r="F51" i="4"/>
  <c r="J51" i="4" s="1"/>
  <c r="F48" i="4"/>
  <c r="J48" i="4" s="1"/>
  <c r="F61" i="4"/>
  <c r="J61" i="4" s="1"/>
  <c r="F66" i="4"/>
  <c r="J66" i="4" s="1"/>
  <c r="F22" i="4"/>
  <c r="J22" i="4" s="1"/>
  <c r="F54" i="4"/>
  <c r="J54" i="4" s="1"/>
  <c r="F36" i="4"/>
  <c r="J36" i="4" s="1"/>
  <c r="F42" i="4"/>
  <c r="J42" i="4" s="1"/>
  <c r="J68" i="4" l="1"/>
  <c r="J72" i="4" s="1"/>
  <c r="F17" i="4"/>
  <c r="F68" i="4"/>
  <c r="F72" i="4" s="1"/>
</calcChain>
</file>

<file path=xl/sharedStrings.xml><?xml version="1.0" encoding="utf-8"?>
<sst xmlns="http://schemas.openxmlformats.org/spreadsheetml/2006/main" count="601" uniqueCount="167">
  <si>
    <t>DGBP - ANNEX 9 - MATURATION Project Final Financial Statements</t>
  </si>
  <si>
    <t>Guidance: How to fill this Annex</t>
  </si>
  <si>
    <t>Mark when completed</t>
  </si>
  <si>
    <t>• Please ONLY enter data into Yellow Cells. If no data, please make sure the cell is empty. All other cells should be left unchanged. Please DO NOT edit formulas.</t>
  </si>
  <si>
    <t>Please do not delete rows, columns, or sections. Sections may be left "blank" if not relevant.</t>
  </si>
  <si>
    <t>Fill out the information in the active sheet named "Start Here".</t>
  </si>
  <si>
    <t>Enter approved budget in sheets "Approved Budget …" All numbers should be in whole DKK.</t>
  </si>
  <si>
    <t>Enter actualized expenditure in sheets: "DMFA Contribution" and "Own Contribution".</t>
  </si>
  <si>
    <t>Update the bottom two tables in sheet "Actual Costs".</t>
  </si>
  <si>
    <t>In sheet "Financial Statement (1)", enter missing numbers in yellow cells.</t>
  </si>
  <si>
    <t>Check and verify numbers in sheets: "Financial Statement (1)", "DMFA funds (2)", and "All funds (3)".</t>
  </si>
  <si>
    <t>Before obtaining signatures and initiating audit process, submit a draft version of this annex to DGBP@DGBP.dk for approval.</t>
  </si>
  <si>
    <t>Project Info</t>
  </si>
  <si>
    <t xml:space="preserve"> - Name of project</t>
  </si>
  <si>
    <t>&lt;&lt;--- Enter name of the DGBP project.</t>
  </si>
  <si>
    <t xml:space="preserve"> - DMFA Reference number</t>
  </si>
  <si>
    <t>xx/xxxxx</t>
  </si>
  <si>
    <t>&lt;&lt;--- Enter DMFA reference number.</t>
  </si>
  <si>
    <t xml:space="preserve"> - Project Period</t>
  </si>
  <si>
    <t>&lt;&lt;--- Enter project start and end.</t>
  </si>
  <si>
    <t xml:space="preserve"> - Project Extension Period</t>
  </si>
  <si>
    <t>&lt;&lt;--- Leave blank if N/A. Requires approval by DGBP/MFA.</t>
  </si>
  <si>
    <t xml:space="preserve"> - Approved DMFA Grant size</t>
  </si>
  <si>
    <t>&lt;&lt;--- Enter the approved grant size in DKK.</t>
  </si>
  <si>
    <t>Non-Commercial Partner(s)</t>
  </si>
  <si>
    <t xml:space="preserve"> - Administrative Partner</t>
  </si>
  <si>
    <t>&lt;&lt;--- Enter name of Administrative Partner.</t>
  </si>
  <si>
    <t xml:space="preserve"> - Non-Commercial Partner #2</t>
  </si>
  <si>
    <t xml:space="preserve"> </t>
  </si>
  <si>
    <t>&lt;&lt;--- Enter name of partner. Leave blank if none.</t>
  </si>
  <si>
    <t xml:space="preserve"> - Non-Commercial Partner #3</t>
  </si>
  <si>
    <t xml:space="preserve"> - Non-Commercial Partner #4</t>
  </si>
  <si>
    <t>Commercial Partner(s)</t>
  </si>
  <si>
    <t xml:space="preserve"> - Key Commercial Partner</t>
  </si>
  <si>
    <t>&lt;&lt;--- Enter name of Key Commercial Partner.</t>
  </si>
  <si>
    <t xml:space="preserve"> - Commercial partner #2</t>
  </si>
  <si>
    <t xml:space="preserve"> - Commercial partner #3</t>
  </si>
  <si>
    <t xml:space="preserve"> - Commercial partner #4</t>
  </si>
  <si>
    <t>Other Contributer(s)</t>
  </si>
  <si>
    <t xml:space="preserve"> - Other #1</t>
  </si>
  <si>
    <t>&lt;&lt;--- Enter name. Leave blank if none.</t>
  </si>
  <si>
    <t xml:space="preserve"> - Other #2</t>
  </si>
  <si>
    <t xml:space="preserve"> - Other #3</t>
  </si>
  <si>
    <t xml:space="preserve"> - Other #4</t>
  </si>
  <si>
    <t>Outputs</t>
  </si>
  <si>
    <t xml:space="preserve"> - Output 1</t>
  </si>
  <si>
    <t>&lt;&lt;--- Enter name of Output. Leave blank if none.</t>
  </si>
  <si>
    <t xml:space="preserve"> - Output 2</t>
  </si>
  <si>
    <t xml:space="preserve"> - Output 3</t>
  </si>
  <si>
    <t xml:space="preserve"> - Output 4</t>
  </si>
  <si>
    <t xml:space="preserve"> - Output 5</t>
  </si>
  <si>
    <t xml:space="preserve"> - Output 6</t>
  </si>
  <si>
    <t xml:space="preserve"> - Output 7</t>
  </si>
  <si>
    <t xml:space="preserve"> - Output 8</t>
  </si>
  <si>
    <t>Calculation staff expenses inclusive of implementation, reporting, completion, administration etc.</t>
  </si>
  <si>
    <t>It is the responsibility of the Administrative Partner to demonstrate that the “all-inclusive rates” are proportional to the cost levels in the partnership country. The Secretariat will request a detailed budget should this not be the case.</t>
  </si>
  <si>
    <t>·        Own staff</t>
  </si>
  <si>
    <t>per hour</t>
  </si>
  <si>
    <t>·        Own staff, including international travel</t>
  </si>
  <si>
    <t>·        Consultancy fee, excluding travel</t>
  </si>
  <si>
    <t>per hour or actual costs</t>
  </si>
  <si>
    <t>·        Consultancy fee, including international travel</t>
  </si>
  <si>
    <t>Only input amounts in yellow cells! Other cells are calculated automatically</t>
  </si>
  <si>
    <t>Breakdown per partner</t>
  </si>
  <si>
    <r>
      <rPr>
        <b/>
        <sz val="18"/>
        <color theme="1"/>
        <rFont val="Arial"/>
        <family val="2"/>
      </rPr>
      <t xml:space="preserve">DGBP
BREAKDOWN of </t>
    </r>
    <r>
      <rPr>
        <b/>
        <sz val="18"/>
        <color theme="4" tint="-0.249977111117893"/>
        <rFont val="Arial"/>
        <family val="2"/>
      </rPr>
      <t xml:space="preserve">Partner Consortium Contribution </t>
    </r>
    <r>
      <rPr>
        <b/>
        <sz val="18"/>
        <color theme="1"/>
        <rFont val="Arial"/>
        <family val="2"/>
      </rPr>
      <t xml:space="preserve">in MATURATION Project Budget
</t>
    </r>
    <r>
      <rPr>
        <b/>
        <sz val="12"/>
        <color theme="1"/>
        <rFont val="Arial"/>
        <family val="2"/>
      </rPr>
      <t>All items in DKK</t>
    </r>
  </si>
  <si>
    <t>Partner Consortium Contribution</t>
  </si>
  <si>
    <t>0. PROJECT PREPARTION PHASE</t>
  </si>
  <si>
    <t>Staff inputs / "all inclusive"</t>
  </si>
  <si>
    <t>External consultancies / "all-inclusive"</t>
  </si>
  <si>
    <t>Total Preparation Phase</t>
  </si>
  <si>
    <t>1. PROJECT ACTIVITIES (OUTPUTS)</t>
  </si>
  <si>
    <t>Project activities not covered by "all-inclusive"</t>
  </si>
  <si>
    <t>Investments/equipment</t>
  </si>
  <si>
    <t>Total Output 1</t>
  </si>
  <si>
    <t>Total Output 2</t>
  </si>
  <si>
    <t>Total Output 3</t>
  </si>
  <si>
    <t>Total Output 4</t>
  </si>
  <si>
    <t>Total Output 5</t>
  </si>
  <si>
    <t>Total Output 6</t>
  </si>
  <si>
    <t>Total Output 7</t>
  </si>
  <si>
    <t xml:space="preserve">Total Output 8 </t>
  </si>
  <si>
    <t>Total (Outputs)</t>
  </si>
  <si>
    <t>Total (Outputs + Preparation Phase)</t>
  </si>
  <si>
    <r>
      <rPr>
        <b/>
        <sz val="18"/>
        <color theme="1"/>
        <rFont val="Arial"/>
        <family val="2"/>
      </rPr>
      <t xml:space="preserve">DGBP
BREAKDOWN of </t>
    </r>
    <r>
      <rPr>
        <b/>
        <sz val="18"/>
        <color theme="4" tint="-0.249977111117893"/>
        <rFont val="Arial"/>
        <family val="2"/>
      </rPr>
      <t xml:space="preserve">DMFA Contribution </t>
    </r>
    <r>
      <rPr>
        <b/>
        <sz val="18"/>
        <color theme="1"/>
        <rFont val="Arial"/>
        <family val="2"/>
      </rPr>
      <t xml:space="preserve">in MATURATION Project Budget
</t>
    </r>
    <r>
      <rPr>
        <b/>
        <sz val="11"/>
        <color theme="1"/>
        <rFont val="Arial"/>
        <family val="2"/>
      </rPr>
      <t>All items in DKK</t>
    </r>
  </si>
  <si>
    <t>DMFA Contribution</t>
  </si>
  <si>
    <t>2. AUDITING</t>
  </si>
  <si>
    <t>3. BUDGET MARGIN (max. 5% of items 1-2)</t>
  </si>
  <si>
    <t>Amount in total for all non-commercial partners</t>
  </si>
  <si>
    <t>Summary of the tabs "Approved Budget (Own)" and "Approved Budget (DMFA)"</t>
  </si>
  <si>
    <r>
      <t xml:space="preserve">DGBP - MATURATION Project Budget
</t>
    </r>
    <r>
      <rPr>
        <b/>
        <sz val="11"/>
        <color theme="1"/>
        <rFont val="Arial"/>
        <family val="2"/>
      </rPr>
      <t>All items in DKK</t>
    </r>
  </si>
  <si>
    <t>Consortium Contribution
(DKK)</t>
  </si>
  <si>
    <t>DMFA Contribution
DKK</t>
  </si>
  <si>
    <t>TOTAL
Project
DKK</t>
  </si>
  <si>
    <t>Other(s)</t>
  </si>
  <si>
    <t>Total (Own Contribution)</t>
  </si>
  <si>
    <t>Non-Commercial /Admin. Partner</t>
  </si>
  <si>
    <t>Total DMFA</t>
  </si>
  <si>
    <t>DMFA Share of preparation</t>
  </si>
  <si>
    <t>Based on commercial partners own-contribution only</t>
  </si>
  <si>
    <t>TOTAL PROJECT ACTIVITIES (OUTPUTS)</t>
  </si>
  <si>
    <t>Outputs as a percentage of Total DMFA Budget</t>
  </si>
  <si>
    <t>3. GRAND TOTAL (Including the Preparation Phase)</t>
  </si>
  <si>
    <t>DMFA Share of total expenses</t>
  </si>
  <si>
    <t>Total</t>
  </si>
  <si>
    <r>
      <t xml:space="preserve">DMFA funded contribution spent on </t>
    </r>
    <r>
      <rPr>
        <u/>
        <sz val="10"/>
        <color theme="1"/>
        <rFont val="Arial"/>
        <family val="2"/>
      </rPr>
      <t>external consultancy support</t>
    </r>
    <r>
      <rPr>
        <sz val="10"/>
        <color theme="1"/>
        <rFont val="Arial"/>
        <family val="2"/>
      </rPr>
      <t xml:space="preserve"> (technical assistance)</t>
    </r>
  </si>
  <si>
    <t>Output 1</t>
  </si>
  <si>
    <t>Output 2</t>
  </si>
  <si>
    <t>Output 3</t>
  </si>
  <si>
    <t>Output 4</t>
  </si>
  <si>
    <t>Output 5</t>
  </si>
  <si>
    <t>Output 6</t>
  </si>
  <si>
    <t>Output 7</t>
  </si>
  <si>
    <t>Output 8</t>
  </si>
  <si>
    <t>Preparation</t>
  </si>
  <si>
    <t>Auditing</t>
  </si>
  <si>
    <r>
      <rPr>
        <b/>
        <sz val="18"/>
        <color theme="1"/>
        <rFont val="Arial"/>
        <family val="2"/>
      </rPr>
      <t xml:space="preserve">DGBP - Annex 9
BREAKDOWN of </t>
    </r>
    <r>
      <rPr>
        <b/>
        <sz val="18"/>
        <color theme="4" tint="-0.249977111117893"/>
        <rFont val="Arial"/>
        <family val="2"/>
      </rPr>
      <t>Partner Consortium Contribution</t>
    </r>
    <r>
      <rPr>
        <b/>
        <sz val="18"/>
        <color theme="1"/>
        <rFont val="Arial"/>
        <family val="2"/>
      </rPr>
      <t xml:space="preserve"> in MATURATION Project Final Financial Statements</t>
    </r>
    <r>
      <rPr>
        <b/>
        <sz val="11"/>
        <color theme="1"/>
        <rFont val="Arial"/>
        <family val="2"/>
      </rPr>
      <t xml:space="preserve">
All items in DKK</t>
    </r>
  </si>
  <si>
    <r>
      <rPr>
        <b/>
        <sz val="18"/>
        <color theme="1"/>
        <rFont val="Arial"/>
        <family val="2"/>
      </rPr>
      <t xml:space="preserve">DGBP - Annex 9
BREAKDOWN of </t>
    </r>
    <r>
      <rPr>
        <b/>
        <sz val="18"/>
        <color theme="4" tint="-0.249977111117893"/>
        <rFont val="Arial"/>
        <family val="2"/>
      </rPr>
      <t>DMFA Contribution</t>
    </r>
    <r>
      <rPr>
        <b/>
        <sz val="18"/>
        <color theme="1"/>
        <rFont val="Arial"/>
        <family val="2"/>
      </rPr>
      <t xml:space="preserve"> in MATURATION Project Final Financial Statements</t>
    </r>
    <r>
      <rPr>
        <b/>
        <sz val="11"/>
        <color theme="1"/>
        <rFont val="Arial"/>
        <family val="2"/>
      </rPr>
      <t xml:space="preserve">
All items in DKK</t>
    </r>
  </si>
  <si>
    <t>Summary of the tabs "Actualized Costs (Own)" and "Actualized Costs (DMFA)"</t>
  </si>
  <si>
    <r>
      <rPr>
        <b/>
        <sz val="18"/>
        <color theme="1"/>
        <rFont val="Arial"/>
        <family val="2"/>
      </rPr>
      <t>DGBP - Annex 9 - MATURATION Project Actualized Expenditure</t>
    </r>
    <r>
      <rPr>
        <b/>
        <sz val="11"/>
        <color theme="1"/>
        <rFont val="Arial"/>
        <family val="2"/>
      </rPr>
      <t xml:space="preserve">
All items in DKK</t>
    </r>
  </si>
  <si>
    <t>Total
(Own Contribution)</t>
  </si>
  <si>
    <t>Non-Commercial partners/Admin. Partner</t>
  </si>
  <si>
    <r>
      <t xml:space="preserve">Share of the DMFA funded contribution </t>
    </r>
    <r>
      <rPr>
        <u/>
        <sz val="10"/>
        <color theme="1"/>
        <rFont val="Arial"/>
        <family val="2"/>
      </rPr>
      <t>implemented by the respective partners</t>
    </r>
    <r>
      <rPr>
        <sz val="10"/>
        <color theme="1"/>
        <rFont val="Arial"/>
        <family val="2"/>
      </rPr>
      <t xml:space="preserve"> (excl. audit costs)</t>
    </r>
  </si>
  <si>
    <t>Must be zero</t>
  </si>
  <si>
    <r>
      <t xml:space="preserve">DMFA funded contribution </t>
    </r>
    <r>
      <rPr>
        <u/>
        <sz val="10"/>
        <color theme="1"/>
        <rFont val="Arial"/>
        <family val="2"/>
      </rPr>
      <t>spent and accounted for in the project partnership country</t>
    </r>
  </si>
  <si>
    <t>Financial Statement of received and consumed DMFA Grant in DKK</t>
  </si>
  <si>
    <t>Actuals for the reporting period</t>
  </si>
  <si>
    <t>Budget</t>
  </si>
  <si>
    <t>Expenditure in the Project Period</t>
  </si>
  <si>
    <t>TOTAL
DMFA Contribution</t>
  </si>
  <si>
    <t>DMFA Budget</t>
  </si>
  <si>
    <t>Percentage of budget</t>
  </si>
  <si>
    <t>PROJECT PREPARATION PHASE</t>
  </si>
  <si>
    <t>Budget margin</t>
  </si>
  <si>
    <t>N/A</t>
  </si>
  <si>
    <t>The Budget Margin cannot be used as a line for the posting of actualized expenses. It must be reallocated to 'genuine' budget lines</t>
  </si>
  <si>
    <t>GRAND TOTAL (including Project Preparation)</t>
  </si>
  <si>
    <t>Income and Balance Summary end of the Project Period</t>
  </si>
  <si>
    <t>Funds received from the DMFA</t>
  </si>
  <si>
    <t>*Enter Amount</t>
  </si>
  <si>
    <t>Transfers to commercial partners against audit reports</t>
  </si>
  <si>
    <t>*If none, enter 0</t>
  </si>
  <si>
    <t>DMFA expenditure (Non-Commercial Partners)</t>
  </si>
  <si>
    <t>Balance of funds</t>
  </si>
  <si>
    <t>INTEREST EARNED</t>
  </si>
  <si>
    <t>Interest earned</t>
  </si>
  <si>
    <t>Interest returned to the DMFA</t>
  </si>
  <si>
    <t>Net interest</t>
  </si>
  <si>
    <t>Funds to be returned/disbursement required to settle balances (negative)</t>
  </si>
  <si>
    <t>Date, stamp and authorised signature by the Administrative Partner</t>
  </si>
  <si>
    <t>Title of signatory:</t>
  </si>
  <si>
    <t>*Enter title</t>
  </si>
  <si>
    <t>Name of signatory:</t>
  </si>
  <si>
    <t>*Enter name</t>
  </si>
  <si>
    <r>
      <t xml:space="preserve">Summary of the utilisation of </t>
    </r>
    <r>
      <rPr>
        <b/>
        <u/>
        <sz val="14"/>
        <color theme="1"/>
        <rFont val="Calibri"/>
        <family val="2"/>
        <scheme val="minor"/>
      </rPr>
      <t>DMFA contribution</t>
    </r>
    <r>
      <rPr>
        <b/>
        <sz val="14"/>
        <color theme="1"/>
        <rFont val="Calibri"/>
        <family val="2"/>
        <scheme val="minor"/>
      </rPr>
      <t xml:space="preserve"> in the DGBP Partnership Project</t>
    </r>
  </si>
  <si>
    <t>FULL PROJECT PERIOD</t>
  </si>
  <si>
    <t>Actuals</t>
  </si>
  <si>
    <t>Pct.</t>
  </si>
  <si>
    <t>Pct</t>
  </si>
  <si>
    <t>Utilisation of all contributions in the DGBP Partnership Project</t>
  </si>
  <si>
    <t>DMFA contribution
(All partners)</t>
  </si>
  <si>
    <t>Contribution by Commercial Partner(s)</t>
  </si>
  <si>
    <t>Contribution by 
Non-Commercial Partner(s)</t>
  </si>
  <si>
    <t>Contribution by 
Others</t>
  </si>
  <si>
    <t>TOTAL
DGBP Project</t>
  </si>
  <si>
    <t>Balance on funds - Commercial partner(s)</t>
  </si>
  <si>
    <t>Balance on funds - Non-Commercial Partner(s)</t>
  </si>
  <si>
    <t>[Month, Year] to [Month, Year]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</si>
</sst>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0.0%"/>
    <numFmt numFmtId="167" formatCode="[$DKK]\ #,##0;\-[$DKK]\ #,##0"/>
  </numFmts>
  <fonts count="28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9"/>
      <name val="Calibri"/>
      <family val="2"/>
      <scheme val="minor"/>
    </font>
    <font>
      <b/>
      <sz val="18"/>
      <color theme="4" tint="-0.249977111117893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EA4E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63377788628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15">
    <xf numFmtId="0" fontId="0" fillId="0" borderId="0" xfId="0"/>
    <xf numFmtId="0" fontId="0" fillId="0" borderId="0" xfId="0" applyProtection="1">
      <protection locked="0"/>
    </xf>
    <xf numFmtId="165" fontId="2" fillId="3" borderId="13" xfId="1" applyNumberFormat="1" applyFont="1" applyFill="1" applyBorder="1" applyAlignment="1" applyProtection="1">
      <alignment vertical="center" wrapText="1"/>
    </xf>
    <xf numFmtId="165" fontId="2" fillId="3" borderId="18" xfId="1" applyNumberFormat="1" applyFont="1" applyFill="1" applyBorder="1" applyAlignment="1" applyProtection="1">
      <alignment vertical="center" wrapText="1"/>
    </xf>
    <xf numFmtId="165" fontId="2" fillId="3" borderId="33" xfId="1" applyNumberFormat="1" applyFont="1" applyFill="1" applyBorder="1" applyAlignment="1" applyProtection="1">
      <alignment vertical="center" wrapText="1"/>
    </xf>
    <xf numFmtId="0" fontId="1" fillId="11" borderId="38" xfId="0" applyFont="1" applyFill="1" applyBorder="1" applyAlignment="1">
      <alignment horizontal="left" vertical="center" wrapText="1" indent="2"/>
    </xf>
    <xf numFmtId="0" fontId="9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0" fillId="5" borderId="0" xfId="0" applyFill="1" applyProtection="1">
      <protection locked="0"/>
    </xf>
    <xf numFmtId="167" fontId="0" fillId="5" borderId="0" xfId="1" applyNumberFormat="1" applyFont="1" applyFill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protection locked="0"/>
    </xf>
    <xf numFmtId="0" fontId="2" fillId="2" borderId="19" xfId="0" quotePrefix="1" applyFont="1" applyFill="1" applyBorder="1" applyAlignment="1" applyProtection="1">
      <alignment horizontal="left" vertical="center" wrapText="1" indent="2"/>
      <protection locked="0"/>
    </xf>
    <xf numFmtId="165" fontId="2" fillId="2" borderId="4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42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39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2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43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40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11" xfId="0" quotePrefix="1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Alignment="1" applyProtection="1">
      <alignment horizontal="left" vertical="center" wrapText="1" indent="2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165" fontId="2" fillId="2" borderId="11" xfId="1" applyNumberFormat="1" applyFont="1" applyFill="1" applyBorder="1" applyAlignment="1" applyProtection="1">
      <alignment vertical="center" wrapText="1"/>
      <protection locked="0"/>
    </xf>
    <xf numFmtId="165" fontId="2" fillId="2" borderId="12" xfId="1" applyNumberFormat="1" applyFont="1" applyFill="1" applyBorder="1" applyAlignment="1" applyProtection="1">
      <alignment vertical="center" wrapText="1"/>
      <protection locked="0"/>
    </xf>
    <xf numFmtId="165" fontId="2" fillId="2" borderId="13" xfId="1" applyNumberFormat="1" applyFont="1" applyFill="1" applyBorder="1" applyAlignment="1" applyProtection="1">
      <alignment vertical="center" wrapText="1"/>
      <protection locked="0"/>
    </xf>
    <xf numFmtId="165" fontId="2" fillId="11" borderId="2" xfId="1" applyNumberFormat="1" applyFont="1" applyFill="1" applyBorder="1" applyAlignment="1" applyProtection="1">
      <alignment vertical="center" wrapText="1"/>
      <protection locked="0"/>
    </xf>
    <xf numFmtId="165" fontId="2" fillId="11" borderId="3" xfId="1" applyNumberFormat="1" applyFont="1" applyFill="1" applyBorder="1" applyAlignment="1" applyProtection="1">
      <alignment vertical="center" wrapText="1"/>
      <protection locked="0"/>
    </xf>
    <xf numFmtId="165" fontId="2" fillId="11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 indent="2"/>
      <protection locked="0"/>
    </xf>
    <xf numFmtId="0" fontId="9" fillId="0" borderId="0" xfId="0" applyFont="1"/>
    <xf numFmtId="0" fontId="1" fillId="8" borderId="1" xfId="0" applyFont="1" applyFill="1" applyBorder="1" applyAlignment="1" applyProtection="1">
      <alignment horizontal="left" vertical="center" wrapText="1"/>
      <protection locked="0"/>
    </xf>
    <xf numFmtId="165" fontId="2" fillId="16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15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16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21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31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32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18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33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24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right"/>
      <protection locked="0"/>
    </xf>
    <xf numFmtId="165" fontId="2" fillId="2" borderId="25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quotePrefix="1" applyFont="1" applyFill="1" applyBorder="1" applyAlignment="1" applyProtection="1">
      <alignment horizontal="left" vertical="center" wrapText="1" indent="2"/>
      <protection locked="0"/>
    </xf>
    <xf numFmtId="0" fontId="2" fillId="0" borderId="19" xfId="0" applyFont="1" applyBorder="1" applyAlignment="1" applyProtection="1">
      <alignment horizontal="left" vertical="center" wrapText="1" indent="2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165" fontId="1" fillId="0" borderId="12" xfId="1" applyNumberFormat="1" applyFont="1" applyFill="1" applyBorder="1" applyAlignment="1" applyProtection="1">
      <alignment horizontal="center" vertical="center" wrapText="1"/>
      <protection locked="0"/>
    </xf>
    <xf numFmtId="165" fontId="1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165" fontId="2" fillId="11" borderId="3" xfId="1" applyNumberFormat="1" applyFont="1" applyFill="1" applyBorder="1" applyAlignment="1" applyProtection="1">
      <alignment horizontal="center" vertical="center" wrapText="1"/>
      <protection locked="0"/>
    </xf>
    <xf numFmtId="165" fontId="2" fillId="11" borderId="4" xfId="1" applyNumberFormat="1" applyFont="1" applyFill="1" applyBorder="1" applyAlignment="1" applyProtection="1">
      <alignment vertical="center" wrapText="1"/>
      <protection locked="0"/>
    </xf>
    <xf numFmtId="165" fontId="1" fillId="11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 indent="2"/>
      <protection locked="0"/>
    </xf>
    <xf numFmtId="0" fontId="2" fillId="0" borderId="11" xfId="0" applyFont="1" applyBorder="1" applyAlignment="1" applyProtection="1">
      <alignment horizontal="left" vertical="center" wrapText="1" indent="2"/>
      <protection locked="0"/>
    </xf>
    <xf numFmtId="165" fontId="0" fillId="0" borderId="0" xfId="0" applyNumberFormat="1" applyProtection="1">
      <protection locked="0"/>
    </xf>
    <xf numFmtId="165" fontId="2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left" vertical="center" wrapText="1" indent="2"/>
      <protection locked="0"/>
    </xf>
    <xf numFmtId="165" fontId="1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165" fontId="1" fillId="0" borderId="2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left" vertical="center" wrapText="1"/>
      <protection locked="0"/>
    </xf>
    <xf numFmtId="9" fontId="2" fillId="0" borderId="0" xfId="2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5" fontId="2" fillId="16" borderId="1" xfId="1" applyNumberFormat="1" applyFont="1" applyFill="1" applyBorder="1" applyAlignment="1" applyProtection="1">
      <alignment horizontal="center" vertical="center"/>
      <protection locked="0"/>
    </xf>
    <xf numFmtId="165" fontId="2" fillId="16" borderId="1" xfId="1" applyNumberFormat="1" applyFont="1" applyFill="1" applyBorder="1" applyAlignment="1" applyProtection="1">
      <alignment vertical="center"/>
      <protection locked="0"/>
    </xf>
    <xf numFmtId="9" fontId="2" fillId="2" borderId="1" xfId="2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165" fontId="2" fillId="3" borderId="1" xfId="1" applyNumberFormat="1" applyFont="1" applyFill="1" applyBorder="1" applyAlignment="1" applyProtection="1">
      <alignment vertical="center"/>
      <protection locked="0"/>
    </xf>
    <xf numFmtId="0" fontId="24" fillId="14" borderId="1" xfId="0" quotePrefix="1" applyFont="1" applyFill="1" applyBorder="1" applyAlignment="1" applyProtection="1">
      <alignment horizontal="left" vertical="center" wrapText="1" indent="2"/>
      <protection locked="0"/>
    </xf>
    <xf numFmtId="165" fontId="2" fillId="8" borderId="2" xfId="1" applyNumberFormat="1" applyFont="1" applyFill="1" applyBorder="1" applyAlignment="1" applyProtection="1">
      <alignment vertical="center" wrapText="1"/>
      <protection locked="0"/>
    </xf>
    <xf numFmtId="165" fontId="2" fillId="8" borderId="3" xfId="1" applyNumberFormat="1" applyFont="1" applyFill="1" applyBorder="1" applyAlignment="1" applyProtection="1">
      <alignment vertical="center" wrapText="1"/>
      <protection locked="0"/>
    </xf>
    <xf numFmtId="165" fontId="2" fillId="8" borderId="4" xfId="1" applyNumberFormat="1" applyFont="1" applyFill="1" applyBorder="1" applyAlignment="1" applyProtection="1">
      <alignment horizontal="center" vertical="center" wrapText="1"/>
      <protection locked="0"/>
    </xf>
    <xf numFmtId="0" fontId="24" fillId="14" borderId="1" xfId="0" applyFont="1" applyFill="1" applyBorder="1" applyAlignment="1" applyProtection="1">
      <alignment horizontal="left" vertical="center" wrapText="1"/>
      <protection locked="0"/>
    </xf>
    <xf numFmtId="165" fontId="2" fillId="16" borderId="53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54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55" xfId="1" applyNumberFormat="1" applyFont="1" applyFill="1" applyBorder="1" applyAlignment="1" applyProtection="1">
      <alignment horizontal="center" vertical="center" wrapText="1"/>
      <protection locked="0"/>
    </xf>
    <xf numFmtId="165" fontId="2" fillId="8" borderId="3" xfId="1" applyNumberFormat="1" applyFont="1" applyFill="1" applyBorder="1" applyAlignment="1" applyProtection="1">
      <alignment horizontal="center" vertical="center" wrapText="1"/>
      <protection locked="0"/>
    </xf>
    <xf numFmtId="165" fontId="2" fillId="8" borderId="4" xfId="1" applyNumberFormat="1" applyFont="1" applyFill="1" applyBorder="1" applyAlignment="1" applyProtection="1">
      <alignment vertical="center" wrapText="1"/>
      <protection locked="0"/>
    </xf>
    <xf numFmtId="165" fontId="1" fillId="8" borderId="4" xfId="1" applyNumberFormat="1" applyFont="1" applyFill="1" applyBorder="1" applyAlignment="1" applyProtection="1">
      <alignment horizontal="center" vertical="center" wrapText="1"/>
      <protection locked="0"/>
    </xf>
    <xf numFmtId="165" fontId="1" fillId="8" borderId="10" xfId="1" applyNumberFormat="1" applyFont="1" applyFill="1" applyBorder="1" applyAlignment="1" applyProtection="1">
      <alignment horizontal="center" vertical="center" wrapText="1"/>
      <protection locked="0"/>
    </xf>
    <xf numFmtId="0" fontId="16" fillId="9" borderId="0" xfId="0" applyFont="1" applyFill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0" fillId="0" borderId="50" xfId="0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10" fillId="0" borderId="0" xfId="0" applyFont="1" applyProtection="1">
      <protection locked="0"/>
    </xf>
    <xf numFmtId="0" fontId="9" fillId="5" borderId="2" xfId="0" applyFont="1" applyFill="1" applyBorder="1" applyAlignment="1" applyProtection="1">
      <alignment horizontal="right"/>
      <protection locked="0"/>
    </xf>
    <xf numFmtId="0" fontId="9" fillId="5" borderId="52" xfId="0" applyFont="1" applyFill="1" applyBorder="1" applyAlignment="1" applyProtection="1">
      <alignment horizontal="right" wrapText="1"/>
      <protection locked="0"/>
    </xf>
    <xf numFmtId="0" fontId="9" fillId="5" borderId="4" xfId="0" applyFont="1" applyFill="1" applyBorder="1" applyAlignment="1" applyProtection="1">
      <alignment horizontal="right"/>
      <protection locked="0"/>
    </xf>
    <xf numFmtId="0" fontId="9" fillId="0" borderId="48" xfId="0" applyFont="1" applyBorder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5" borderId="19" xfId="0" applyFont="1" applyFill="1" applyBorder="1" applyAlignment="1" applyProtection="1">
      <alignment horizontal="right"/>
      <protection locked="0"/>
    </xf>
    <xf numFmtId="0" fontId="9" fillId="5" borderId="0" xfId="0" applyFont="1" applyFill="1" applyAlignment="1" applyProtection="1">
      <alignment horizontal="right" wrapText="1"/>
      <protection locked="0"/>
    </xf>
    <xf numFmtId="0" fontId="9" fillId="5" borderId="20" xfId="0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2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65" fontId="9" fillId="5" borderId="19" xfId="1" applyNumberFormat="1" applyFont="1" applyFill="1" applyBorder="1" applyAlignment="1" applyProtection="1">
      <alignment vertical="center"/>
      <protection locked="0"/>
    </xf>
    <xf numFmtId="165" fontId="9" fillId="5" borderId="20" xfId="1" applyNumberFormat="1" applyFont="1" applyFill="1" applyBorder="1" applyAlignment="1" applyProtection="1">
      <alignment vertical="center"/>
      <protection locked="0"/>
    </xf>
    <xf numFmtId="165" fontId="0" fillId="3" borderId="0" xfId="1" applyNumberFormat="1" applyFont="1" applyFill="1" applyAlignment="1" applyProtection="1">
      <alignment vertical="center"/>
      <protection locked="0"/>
    </xf>
    <xf numFmtId="165" fontId="9" fillId="0" borderId="0" xfId="1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165" fontId="0" fillId="5" borderId="19" xfId="1" applyNumberFormat="1" applyFont="1" applyFill="1" applyBorder="1" applyProtection="1">
      <protection locked="0"/>
    </xf>
    <xf numFmtId="165" fontId="0" fillId="5" borderId="0" xfId="1" applyNumberFormat="1" applyFont="1" applyFill="1" applyBorder="1" applyProtection="1">
      <protection locked="0"/>
    </xf>
    <xf numFmtId="165" fontId="0" fillId="5" borderId="20" xfId="1" applyNumberFormat="1" applyFont="1" applyFill="1" applyBorder="1" applyProtection="1">
      <protection locked="0"/>
    </xf>
    <xf numFmtId="165" fontId="0" fillId="0" borderId="0" xfId="1" applyNumberFormat="1" applyFont="1" applyProtection="1">
      <protection locked="0"/>
    </xf>
    <xf numFmtId="9" fontId="0" fillId="0" borderId="0" xfId="2" applyFont="1" applyAlignment="1" applyProtection="1">
      <alignment horizontal="right"/>
      <protection locked="0"/>
    </xf>
    <xf numFmtId="0" fontId="21" fillId="0" borderId="48" xfId="0" applyFont="1" applyBorder="1" applyAlignment="1" applyProtection="1">
      <alignment wrapText="1"/>
      <protection locked="0"/>
    </xf>
    <xf numFmtId="165" fontId="0" fillId="5" borderId="56" xfId="1" applyNumberFormat="1" applyFont="1" applyFill="1" applyBorder="1" applyProtection="1">
      <protection locked="0"/>
    </xf>
    <xf numFmtId="165" fontId="0" fillId="5" borderId="48" xfId="1" applyNumberFormat="1" applyFont="1" applyFill="1" applyBorder="1" applyProtection="1">
      <protection locked="0"/>
    </xf>
    <xf numFmtId="165" fontId="0" fillId="5" borderId="57" xfId="1" applyNumberFormat="1" applyFont="1" applyFill="1" applyBorder="1" applyProtection="1">
      <protection locked="0"/>
    </xf>
    <xf numFmtId="165" fontId="0" fillId="0" borderId="48" xfId="1" applyNumberFormat="1" applyFont="1" applyBorder="1" applyProtection="1">
      <protection locked="0"/>
    </xf>
    <xf numFmtId="9" fontId="0" fillId="0" borderId="48" xfId="2" applyFont="1" applyBorder="1" applyAlignment="1" applyProtection="1">
      <alignment horizontal="right"/>
      <protection locked="0"/>
    </xf>
    <xf numFmtId="165" fontId="9" fillId="0" borderId="0" xfId="1" applyNumberFormat="1" applyFont="1" applyAlignment="1" applyProtection="1">
      <alignment vertical="center"/>
      <protection locked="0"/>
    </xf>
    <xf numFmtId="0" fontId="21" fillId="0" borderId="48" xfId="0" applyFont="1" applyBorder="1" applyProtection="1">
      <protection locked="0"/>
    </xf>
    <xf numFmtId="165" fontId="0" fillId="6" borderId="48" xfId="1" applyNumberFormat="1" applyFont="1" applyFill="1" applyBorder="1" applyProtection="1">
      <protection locked="0"/>
    </xf>
    <xf numFmtId="165" fontId="0" fillId="3" borderId="48" xfId="1" applyNumberFormat="1" applyFont="1" applyFill="1" applyBorder="1" applyProtection="1">
      <protection locked="0"/>
    </xf>
    <xf numFmtId="0" fontId="20" fillId="0" borderId="51" xfId="0" applyFont="1" applyBorder="1" applyProtection="1">
      <protection locked="0"/>
    </xf>
    <xf numFmtId="165" fontId="0" fillId="5" borderId="19" xfId="1" applyNumberFormat="1" applyFont="1" applyFill="1" applyBorder="1" applyAlignment="1" applyProtection="1">
      <protection locked="0"/>
    </xf>
    <xf numFmtId="165" fontId="0" fillId="5" borderId="20" xfId="1" applyNumberFormat="1" applyFont="1" applyFill="1" applyBorder="1" applyAlignment="1" applyProtection="1">
      <protection locked="0"/>
    </xf>
    <xf numFmtId="165" fontId="0" fillId="0" borderId="0" xfId="1" applyNumberFormat="1" applyFont="1" applyAlignment="1" applyProtection="1">
      <protection locked="0"/>
    </xf>
    <xf numFmtId="0" fontId="0" fillId="5" borderId="5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0" fontId="10" fillId="12" borderId="0" xfId="0" applyFont="1" applyFill="1" applyAlignment="1" applyProtection="1">
      <alignment wrapText="1"/>
      <protection locked="0"/>
    </xf>
    <xf numFmtId="0" fontId="21" fillId="12" borderId="0" xfId="0" applyFont="1" applyFill="1" applyProtection="1">
      <protection locked="0"/>
    </xf>
    <xf numFmtId="0" fontId="0" fillId="5" borderId="19" xfId="0" applyFill="1" applyBorder="1" applyProtection="1">
      <protection locked="0"/>
    </xf>
    <xf numFmtId="165" fontId="0" fillId="5" borderId="0" xfId="1" applyNumberFormat="1" applyFont="1" applyFill="1" applyProtection="1">
      <protection locked="0"/>
    </xf>
    <xf numFmtId="0" fontId="0" fillId="5" borderId="20" xfId="0" applyFill="1" applyBorder="1" applyProtection="1">
      <protection locked="0"/>
    </xf>
    <xf numFmtId="165" fontId="0" fillId="3" borderId="0" xfId="1" applyNumberFormat="1" applyFont="1" applyFill="1" applyProtection="1">
      <protection locked="0"/>
    </xf>
    <xf numFmtId="165" fontId="0" fillId="0" borderId="0" xfId="1" applyNumberFormat="1" applyFont="1" applyFill="1" applyProtection="1">
      <protection locked="0"/>
    </xf>
    <xf numFmtId="0" fontId="21" fillId="12" borderId="48" xfId="0" applyFont="1" applyFill="1" applyBorder="1" applyProtection="1">
      <protection locked="0"/>
    </xf>
    <xf numFmtId="0" fontId="20" fillId="12" borderId="51" xfId="0" applyFont="1" applyFill="1" applyBorder="1" applyAlignment="1" applyProtection="1">
      <alignment vertical="center"/>
      <protection locked="0"/>
    </xf>
    <xf numFmtId="15" fontId="9" fillId="12" borderId="0" xfId="0" quotePrefix="1" applyNumberFormat="1" applyFont="1" applyFill="1" applyProtection="1">
      <protection locked="0"/>
    </xf>
    <xf numFmtId="0" fontId="0" fillId="12" borderId="0" xfId="0" applyFill="1" applyProtection="1">
      <protection locked="0"/>
    </xf>
    <xf numFmtId="0" fontId="0" fillId="12" borderId="48" xfId="0" applyFill="1" applyBorder="1" applyProtection="1">
      <protection locked="0"/>
    </xf>
    <xf numFmtId="0" fontId="9" fillId="12" borderId="0" xfId="0" applyFont="1" applyFill="1" applyProtection="1">
      <protection locked="0"/>
    </xf>
    <xf numFmtId="0" fontId="0" fillId="13" borderId="0" xfId="0" applyFill="1" applyProtection="1">
      <protection locked="0"/>
    </xf>
    <xf numFmtId="0" fontId="0" fillId="13" borderId="2" xfId="0" applyFill="1" applyBorder="1" applyProtection="1">
      <protection locked="0"/>
    </xf>
    <xf numFmtId="0" fontId="0" fillId="13" borderId="3" xfId="0" applyFill="1" applyBorder="1" applyProtection="1">
      <protection locked="0"/>
    </xf>
    <xf numFmtId="0" fontId="0" fillId="13" borderId="4" xfId="0" applyFill="1" applyBorder="1" applyProtection="1">
      <protection locked="0"/>
    </xf>
    <xf numFmtId="0" fontId="0" fillId="13" borderId="19" xfId="0" applyFill="1" applyBorder="1" applyProtection="1">
      <protection locked="0"/>
    </xf>
    <xf numFmtId="0" fontId="0" fillId="13" borderId="20" xfId="0" applyFill="1" applyBorder="1" applyProtection="1">
      <protection locked="0"/>
    </xf>
    <xf numFmtId="0" fontId="0" fillId="13" borderId="48" xfId="0" applyFill="1" applyBorder="1" applyProtection="1">
      <protection locked="0"/>
    </xf>
    <xf numFmtId="0" fontId="9" fillId="13" borderId="25" xfId="0" applyFont="1" applyFill="1" applyBorder="1" applyProtection="1">
      <protection locked="0"/>
    </xf>
    <xf numFmtId="0" fontId="0" fillId="13" borderId="5" xfId="0" applyFill="1" applyBorder="1" applyProtection="1">
      <protection locked="0"/>
    </xf>
    <xf numFmtId="0" fontId="0" fillId="13" borderId="6" xfId="0" applyFill="1" applyBorder="1" applyProtection="1">
      <protection locked="0"/>
    </xf>
    <xf numFmtId="0" fontId="0" fillId="13" borderId="7" xfId="0" applyFill="1" applyBorder="1" applyProtection="1">
      <protection locked="0"/>
    </xf>
    <xf numFmtId="0" fontId="0" fillId="0" borderId="48" xfId="0" applyBorder="1" applyProtection="1">
      <protection locked="0"/>
    </xf>
    <xf numFmtId="0" fontId="19" fillId="3" borderId="0" xfId="0" applyFont="1" applyFill="1" applyProtection="1">
      <protection locked="0"/>
    </xf>
    <xf numFmtId="0" fontId="12" fillId="3" borderId="0" xfId="0" applyFont="1" applyFill="1" applyAlignment="1" applyProtection="1">
      <alignment horizontal="right"/>
      <protection locked="0"/>
    </xf>
    <xf numFmtId="0" fontId="25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0" fillId="0" borderId="25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25" fillId="0" borderId="48" xfId="0" applyFont="1" applyBorder="1" applyAlignment="1" applyProtection="1">
      <alignment horizontal="right"/>
      <protection locked="0"/>
    </xf>
    <xf numFmtId="0" fontId="19" fillId="3" borderId="0" xfId="0" applyFont="1" applyFill="1" applyAlignment="1" applyProtection="1">
      <alignment horizontal="right"/>
      <protection locked="0"/>
    </xf>
    <xf numFmtId="0" fontId="20" fillId="0" borderId="25" xfId="0" applyFont="1" applyBorder="1" applyProtection="1">
      <protection locked="0"/>
    </xf>
    <xf numFmtId="165" fontId="9" fillId="0" borderId="0" xfId="1" applyNumberFormat="1" applyFont="1" applyProtection="1">
      <protection locked="0"/>
    </xf>
    <xf numFmtId="0" fontId="0" fillId="2" borderId="9" xfId="0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2" xfId="0" applyFont="1" applyFill="1" applyBorder="1" applyProtection="1">
      <protection locked="0"/>
    </xf>
    <xf numFmtId="0" fontId="9" fillId="2" borderId="3" xfId="0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10" borderId="15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16" borderId="15" xfId="0" applyFill="1" applyBorder="1" applyProtection="1">
      <protection locked="0"/>
    </xf>
    <xf numFmtId="165" fontId="0" fillId="16" borderId="15" xfId="1" applyNumberFormat="1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165" fontId="2" fillId="6" borderId="15" xfId="1" applyNumberFormat="1" applyFont="1" applyFill="1" applyBorder="1" applyAlignment="1" applyProtection="1">
      <alignment horizontal="center" vertical="center" wrapText="1"/>
    </xf>
    <xf numFmtId="165" fontId="2" fillId="2" borderId="16" xfId="1" applyNumberFormat="1" applyFont="1" applyFill="1" applyBorder="1" applyAlignment="1" applyProtection="1">
      <alignment horizontal="center" vertical="center" wrapText="1"/>
    </xf>
    <xf numFmtId="165" fontId="2" fillId="2" borderId="23" xfId="1" applyNumberFormat="1" applyFont="1" applyFill="1" applyBorder="1" applyAlignment="1" applyProtection="1">
      <alignment horizontal="center" vertical="center" wrapText="1"/>
    </xf>
    <xf numFmtId="165" fontId="2" fillId="2" borderId="22" xfId="1" applyNumberFormat="1" applyFont="1" applyFill="1" applyBorder="1" applyAlignment="1" applyProtection="1">
      <alignment horizontal="center" vertical="center" wrapText="1"/>
    </xf>
    <xf numFmtId="165" fontId="1" fillId="3" borderId="18" xfId="1" applyNumberFormat="1" applyFont="1" applyFill="1" applyBorder="1" applyAlignment="1" applyProtection="1">
      <alignment horizontal="center" vertical="center" wrapText="1"/>
    </xf>
    <xf numFmtId="165" fontId="2" fillId="2" borderId="33" xfId="1" applyNumberFormat="1" applyFont="1" applyFill="1" applyBorder="1" applyAlignment="1" applyProtection="1">
      <alignment vertical="center" wrapText="1"/>
    </xf>
    <xf numFmtId="165" fontId="2" fillId="6" borderId="17" xfId="1" applyNumberFormat="1" applyFont="1" applyFill="1" applyBorder="1" applyAlignment="1" applyProtection="1">
      <alignment horizontal="center" vertical="center" wrapText="1"/>
    </xf>
    <xf numFmtId="166" fontId="1" fillId="3" borderId="13" xfId="2" applyNumberFormat="1" applyFont="1" applyFill="1" applyBorder="1" applyAlignment="1" applyProtection="1">
      <alignment horizontal="right" vertical="center" wrapText="1"/>
    </xf>
    <xf numFmtId="165" fontId="2" fillId="3" borderId="18" xfId="1" applyNumberFormat="1" applyFont="1" applyFill="1" applyBorder="1" applyAlignment="1" applyProtection="1">
      <alignment horizontal="center" vertical="center" wrapText="1"/>
    </xf>
    <xf numFmtId="165" fontId="2" fillId="3" borderId="12" xfId="1" applyNumberFormat="1" applyFont="1" applyFill="1" applyBorder="1" applyAlignment="1" applyProtection="1">
      <alignment horizontal="center" vertical="center" wrapText="1"/>
    </xf>
    <xf numFmtId="165" fontId="1" fillId="3" borderId="24" xfId="1" applyNumberFormat="1" applyFont="1" applyFill="1" applyBorder="1" applyAlignment="1" applyProtection="1">
      <alignment horizontal="center" vertical="center" wrapText="1"/>
    </xf>
    <xf numFmtId="165" fontId="1" fillId="2" borderId="11" xfId="1" applyNumberFormat="1" applyFont="1" applyFill="1" applyBorder="1" applyAlignment="1" applyProtection="1">
      <alignment horizontal="center" vertical="center" wrapText="1"/>
    </xf>
    <xf numFmtId="165" fontId="1" fillId="2" borderId="12" xfId="1" applyNumberFormat="1" applyFont="1" applyFill="1" applyBorder="1" applyAlignment="1" applyProtection="1">
      <alignment horizontal="center" vertical="center" wrapText="1"/>
    </xf>
    <xf numFmtId="165" fontId="1" fillId="2" borderId="13" xfId="1" applyNumberFormat="1" applyFont="1" applyFill="1" applyBorder="1" applyAlignment="1" applyProtection="1">
      <alignment horizontal="center" vertical="center" wrapText="1"/>
    </xf>
    <xf numFmtId="165" fontId="2" fillId="2" borderId="37" xfId="1" applyNumberFormat="1" applyFont="1" applyFill="1" applyBorder="1" applyAlignment="1" applyProtection="1">
      <alignment horizontal="center" vertical="center" wrapText="1"/>
    </xf>
    <xf numFmtId="165" fontId="1" fillId="2" borderId="1" xfId="1" applyNumberFormat="1" applyFont="1" applyFill="1" applyBorder="1" applyAlignment="1" applyProtection="1">
      <alignment horizontal="center" vertical="center" wrapText="1"/>
    </xf>
    <xf numFmtId="165" fontId="2" fillId="2" borderId="36" xfId="1" applyNumberFormat="1" applyFont="1" applyFill="1" applyBorder="1" applyAlignment="1" applyProtection="1">
      <alignment horizontal="center" vertical="center" wrapText="1"/>
    </xf>
    <xf numFmtId="165" fontId="1" fillId="3" borderId="13" xfId="1" applyNumberFormat="1" applyFont="1" applyFill="1" applyBorder="1" applyAlignment="1" applyProtection="1">
      <alignment horizontal="center" vertical="center" wrapText="1"/>
    </xf>
    <xf numFmtId="9" fontId="2" fillId="2" borderId="1" xfId="2" applyFont="1" applyFill="1" applyBorder="1" applyAlignment="1" applyProtection="1">
      <alignment horizontal="center" vertical="center"/>
    </xf>
    <xf numFmtId="165" fontId="1" fillId="2" borderId="1" xfId="1" applyNumberFormat="1" applyFont="1" applyFill="1" applyBorder="1" applyAlignment="1" applyProtection="1">
      <alignment vertical="center"/>
    </xf>
    <xf numFmtId="165" fontId="9" fillId="5" borderId="0" xfId="1" applyNumberFormat="1" applyFont="1" applyFill="1" applyBorder="1" applyAlignment="1" applyProtection="1">
      <alignment vertical="center"/>
    </xf>
    <xf numFmtId="165" fontId="9" fillId="0" borderId="0" xfId="1" applyNumberFormat="1" applyFont="1" applyBorder="1" applyAlignment="1" applyProtection="1">
      <alignment vertical="center"/>
    </xf>
    <xf numFmtId="9" fontId="9" fillId="0" borderId="0" xfId="2" applyFont="1" applyBorder="1" applyAlignment="1" applyProtection="1">
      <alignment horizontal="right"/>
    </xf>
    <xf numFmtId="165" fontId="0" fillId="5" borderId="0" xfId="1" applyNumberFormat="1" applyFont="1" applyFill="1" applyBorder="1" applyProtection="1"/>
    <xf numFmtId="165" fontId="0" fillId="5" borderId="48" xfId="1" applyNumberFormat="1" applyFont="1" applyFill="1" applyBorder="1" applyProtection="1"/>
    <xf numFmtId="165" fontId="0" fillId="0" borderId="0" xfId="1" applyNumberFormat="1" applyFont="1" applyProtection="1"/>
    <xf numFmtId="165" fontId="0" fillId="0" borderId="48" xfId="1" applyNumberFormat="1" applyFont="1" applyBorder="1" applyProtection="1"/>
    <xf numFmtId="165" fontId="9" fillId="0" borderId="0" xfId="1" applyNumberFormat="1" applyFont="1" applyAlignment="1" applyProtection="1">
      <alignment vertical="center"/>
    </xf>
    <xf numFmtId="9" fontId="0" fillId="0" borderId="0" xfId="2" applyFont="1" applyAlignment="1" applyProtection="1">
      <alignment horizontal="right"/>
    </xf>
    <xf numFmtId="9" fontId="0" fillId="0" borderId="48" xfId="2" applyFont="1" applyBorder="1" applyAlignment="1" applyProtection="1">
      <alignment horizontal="right"/>
    </xf>
    <xf numFmtId="9" fontId="9" fillId="0" borderId="0" xfId="2" applyFont="1" applyAlignment="1" applyProtection="1">
      <alignment horizontal="right"/>
    </xf>
    <xf numFmtId="165" fontId="9" fillId="5" borderId="51" xfId="1" applyNumberFormat="1" applyFont="1" applyFill="1" applyBorder="1" applyAlignment="1" applyProtection="1"/>
    <xf numFmtId="165" fontId="9" fillId="0" borderId="51" xfId="1" applyNumberFormat="1" applyFont="1" applyBorder="1" applyAlignment="1" applyProtection="1"/>
    <xf numFmtId="9" fontId="9" fillId="0" borderId="51" xfId="2" applyFont="1" applyBorder="1" applyAlignment="1" applyProtection="1">
      <alignment horizontal="right"/>
    </xf>
    <xf numFmtId="165" fontId="9" fillId="5" borderId="51" xfId="1" applyNumberFormat="1" applyFont="1" applyFill="1" applyBorder="1" applyAlignment="1" applyProtection="1">
      <alignment vertical="center"/>
    </xf>
    <xf numFmtId="165" fontId="9" fillId="0" borderId="51" xfId="1" applyNumberFormat="1" applyFont="1" applyBorder="1" applyAlignment="1" applyProtection="1">
      <alignment vertical="center"/>
    </xf>
    <xf numFmtId="165" fontId="0" fillId="9" borderId="0" xfId="0" applyNumberFormat="1" applyFill="1" applyAlignment="1">
      <alignment vertical="center"/>
    </xf>
    <xf numFmtId="0" fontId="1" fillId="8" borderId="38" xfId="0" applyFont="1" applyFill="1" applyBorder="1" applyAlignment="1">
      <alignment horizontal="left" vertical="center" wrapText="1" indent="2"/>
    </xf>
    <xf numFmtId="0" fontId="19" fillId="3" borderId="0" xfId="0" applyFont="1" applyFill="1"/>
    <xf numFmtId="0" fontId="21" fillId="0" borderId="0" xfId="0" applyFont="1"/>
    <xf numFmtId="0" fontId="21" fillId="0" borderId="48" xfId="0" applyFont="1" applyBorder="1"/>
    <xf numFmtId="165" fontId="9" fillId="0" borderId="25" xfId="1" applyNumberFormat="1" applyFont="1" applyBorder="1" applyAlignment="1" applyProtection="1">
      <alignment vertical="center"/>
    </xf>
    <xf numFmtId="165" fontId="9" fillId="5" borderId="25" xfId="1" applyNumberFormat="1" applyFont="1" applyFill="1" applyBorder="1" applyAlignment="1" applyProtection="1">
      <alignment vertical="center"/>
    </xf>
    <xf numFmtId="165" fontId="0" fillId="5" borderId="0" xfId="1" applyNumberFormat="1" applyFont="1" applyFill="1" applyProtection="1"/>
    <xf numFmtId="165" fontId="0" fillId="5" borderId="0" xfId="1" applyNumberFormat="1" applyFont="1" applyFill="1" applyAlignment="1" applyProtection="1">
      <alignment vertical="center"/>
    </xf>
    <xf numFmtId="165" fontId="0" fillId="0" borderId="25" xfId="1" applyNumberFormat="1" applyFont="1" applyBorder="1" applyAlignment="1" applyProtection="1">
      <alignment vertical="center"/>
    </xf>
    <xf numFmtId="165" fontId="9" fillId="0" borderId="51" xfId="1" applyNumberFormat="1" applyFont="1" applyBorder="1" applyProtection="1"/>
    <xf numFmtId="166" fontId="2" fillId="2" borderId="12" xfId="2" applyNumberFormat="1" applyFont="1" applyFill="1" applyBorder="1" applyAlignment="1" applyProtection="1">
      <alignment horizontal="right" vertical="top" wrapText="1"/>
      <protection locked="0"/>
    </xf>
    <xf numFmtId="165" fontId="1" fillId="3" borderId="12" xfId="1" applyNumberFormat="1" applyFont="1" applyFill="1" applyBorder="1" applyAlignment="1" applyProtection="1">
      <alignment horizontal="right" vertical="center"/>
      <protection locked="0"/>
    </xf>
    <xf numFmtId="165" fontId="1" fillId="3" borderId="12" xfId="1" applyNumberFormat="1" applyFont="1" applyFill="1" applyBorder="1" applyAlignment="1" applyProtection="1">
      <alignment horizontal="right" vertical="center" wrapText="1"/>
      <protection locked="0"/>
    </xf>
    <xf numFmtId="0" fontId="0" fillId="2" borderId="19" xfId="0" quotePrefix="1" applyFill="1" applyBorder="1" applyProtection="1">
      <protection locked="0"/>
    </xf>
    <xf numFmtId="165" fontId="2" fillId="3" borderId="33" xfId="1" applyNumberFormat="1" applyFont="1" applyFill="1" applyBorder="1" applyAlignment="1" applyProtection="1">
      <alignment vertical="center" wrapText="1"/>
      <protection locked="0"/>
    </xf>
    <xf numFmtId="165" fontId="2" fillId="2" borderId="18" xfId="1" applyNumberFormat="1" applyFont="1" applyFill="1" applyBorder="1" applyAlignment="1" applyProtection="1">
      <alignment vertical="center" wrapText="1"/>
      <protection locked="0"/>
    </xf>
    <xf numFmtId="165" fontId="2" fillId="2" borderId="58" xfId="1" applyNumberFormat="1" applyFont="1" applyFill="1" applyBorder="1" applyAlignment="1" applyProtection="1">
      <alignment vertical="center" wrapText="1"/>
      <protection locked="0"/>
    </xf>
    <xf numFmtId="165" fontId="2" fillId="2" borderId="24" xfId="1" applyNumberFormat="1" applyFont="1" applyFill="1" applyBorder="1" applyAlignment="1" applyProtection="1">
      <alignment vertical="center" wrapText="1"/>
      <protection locked="0"/>
    </xf>
    <xf numFmtId="165" fontId="2" fillId="6" borderId="42" xfId="1" applyNumberFormat="1" applyFont="1" applyFill="1" applyBorder="1" applyAlignment="1" applyProtection="1">
      <alignment horizontal="center" vertical="center" wrapText="1"/>
    </xf>
    <xf numFmtId="165" fontId="2" fillId="2" borderId="60" xfId="1" applyNumberFormat="1" applyFont="1" applyFill="1" applyBorder="1" applyAlignment="1" applyProtection="1">
      <alignment vertical="center" wrapText="1"/>
      <protection locked="0"/>
    </xf>
    <xf numFmtId="165" fontId="2" fillId="11" borderId="61" xfId="1" applyNumberFormat="1" applyFont="1" applyFill="1" applyBorder="1" applyAlignment="1" applyProtection="1">
      <alignment horizontal="center" vertical="center" wrapText="1"/>
      <protection locked="0"/>
    </xf>
    <xf numFmtId="165" fontId="2" fillId="3" borderId="60" xfId="1" applyNumberFormat="1" applyFont="1" applyFill="1" applyBorder="1" applyAlignment="1" applyProtection="1">
      <alignment vertical="center" wrapText="1"/>
    </xf>
    <xf numFmtId="165" fontId="1" fillId="2" borderId="60" xfId="1" applyNumberFormat="1" applyFont="1" applyFill="1" applyBorder="1" applyAlignment="1" applyProtection="1">
      <alignment horizontal="center" vertical="center" wrapText="1"/>
    </xf>
    <xf numFmtId="165" fontId="1" fillId="2" borderId="12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60" xfId="1" applyNumberFormat="1" applyFont="1" applyFill="1" applyBorder="1" applyAlignment="1" applyProtection="1">
      <alignment horizontal="center" vertical="center" wrapText="1"/>
      <protection locked="0"/>
    </xf>
    <xf numFmtId="165" fontId="1" fillId="2" borderId="58" xfId="1" applyNumberFormat="1" applyFont="1" applyFill="1" applyBorder="1" applyAlignment="1" applyProtection="1">
      <alignment horizontal="center" vertical="center" wrapText="1"/>
      <protection locked="0"/>
    </xf>
    <xf numFmtId="165" fontId="1" fillId="2" borderId="24" xfId="1" applyNumberFormat="1" applyFont="1" applyFill="1" applyBorder="1" applyAlignment="1" applyProtection="1">
      <alignment horizontal="center" vertical="center" wrapText="1"/>
    </xf>
    <xf numFmtId="166" fontId="2" fillId="2" borderId="33" xfId="2" applyNumberFormat="1" applyFont="1" applyFill="1" applyBorder="1" applyAlignment="1" applyProtection="1">
      <alignment horizontal="right" vertical="top" wrapText="1"/>
    </xf>
    <xf numFmtId="165" fontId="2" fillId="6" borderId="59" xfId="1" applyNumberFormat="1" applyFont="1" applyFill="1" applyBorder="1" applyAlignment="1" applyProtection="1">
      <alignment horizontal="center" vertical="center" wrapText="1"/>
    </xf>
    <xf numFmtId="165" fontId="2" fillId="11" borderId="38" xfId="1" applyNumberFormat="1" applyFont="1" applyFill="1" applyBorder="1" applyAlignment="1" applyProtection="1">
      <alignment horizontal="center" vertical="center" wrapText="1"/>
      <protection locked="0"/>
    </xf>
    <xf numFmtId="165" fontId="2" fillId="3" borderId="60" xfId="1" applyNumberFormat="1" applyFont="1" applyFill="1" applyBorder="1" applyAlignment="1" applyProtection="1">
      <alignment horizontal="center" vertical="center" wrapText="1"/>
    </xf>
    <xf numFmtId="165" fontId="2" fillId="11" borderId="62" xfId="1" applyNumberFormat="1" applyFont="1" applyFill="1" applyBorder="1" applyAlignment="1" applyProtection="1">
      <alignment vertical="center" wrapText="1"/>
      <protection locked="0"/>
    </xf>
    <xf numFmtId="165" fontId="2" fillId="2" borderId="60" xfId="1" applyNumberFormat="1" applyFont="1" applyFill="1" applyBorder="1" applyAlignment="1" applyProtection="1">
      <alignment vertical="center" wrapText="1"/>
    </xf>
    <xf numFmtId="165" fontId="2" fillId="2" borderId="63" xfId="1" applyNumberFormat="1" applyFont="1" applyFill="1" applyBorder="1" applyAlignment="1" applyProtection="1">
      <alignment horizontal="center" vertical="center" wrapText="1"/>
    </xf>
    <xf numFmtId="165" fontId="2" fillId="6" borderId="41" xfId="1" applyNumberFormat="1" applyFont="1" applyFill="1" applyBorder="1" applyAlignment="1" applyProtection="1">
      <alignment horizontal="center" vertical="center" wrapText="1"/>
    </xf>
    <xf numFmtId="165" fontId="2" fillId="6" borderId="21" xfId="1" applyNumberFormat="1" applyFont="1" applyFill="1" applyBorder="1" applyAlignment="1" applyProtection="1">
      <alignment horizontal="center" vertical="center" wrapText="1"/>
    </xf>
    <xf numFmtId="165" fontId="1" fillId="0" borderId="12" xfId="1" applyNumberFormat="1" applyFont="1" applyFill="1" applyBorder="1" applyAlignment="1" applyProtection="1">
      <alignment horizontal="right" vertical="center"/>
      <protection locked="0"/>
    </xf>
    <xf numFmtId="165" fontId="1" fillId="3" borderId="11" xfId="1" applyNumberFormat="1" applyFont="1" applyFill="1" applyBorder="1" applyAlignment="1" applyProtection="1">
      <alignment horizontal="right" vertical="center"/>
      <protection locked="0"/>
    </xf>
    <xf numFmtId="165" fontId="1" fillId="3" borderId="11" xfId="1" applyNumberFormat="1" applyFont="1" applyFill="1" applyBorder="1" applyAlignment="1" applyProtection="1">
      <alignment vertical="center"/>
      <protection locked="0"/>
    </xf>
    <xf numFmtId="165" fontId="1" fillId="3" borderId="12" xfId="1" applyNumberFormat="1" applyFont="1" applyFill="1" applyBorder="1" applyAlignment="1" applyProtection="1">
      <alignment vertical="center"/>
      <protection locked="0"/>
    </xf>
    <xf numFmtId="165" fontId="1" fillId="3" borderId="11" xfId="1" applyNumberFormat="1" applyFont="1" applyFill="1" applyBorder="1" applyAlignment="1" applyProtection="1">
      <alignment horizontal="left" vertical="center"/>
      <protection locked="0"/>
    </xf>
    <xf numFmtId="165" fontId="1" fillId="0" borderId="12" xfId="1" applyNumberFormat="1" applyFont="1" applyFill="1" applyBorder="1" applyAlignment="1" applyProtection="1">
      <alignment horizontal="right" vertical="center" wrapText="1"/>
      <protection locked="0"/>
    </xf>
    <xf numFmtId="165" fontId="1" fillId="0" borderId="3" xfId="1" applyNumberFormat="1" applyFont="1" applyFill="1" applyBorder="1" applyAlignment="1" applyProtection="1">
      <alignment vertical="center"/>
      <protection locked="0"/>
    </xf>
    <xf numFmtId="0" fontId="2" fillId="2" borderId="9" xfId="0" quotePrefix="1" applyFont="1" applyFill="1" applyBorder="1" applyAlignment="1" applyProtection="1">
      <alignment horizontal="left" vertical="center" wrapText="1" indent="2"/>
      <protection locked="0"/>
    </xf>
    <xf numFmtId="0" fontId="1" fillId="2" borderId="1" xfId="0" applyFont="1" applyFill="1" applyBorder="1" applyAlignment="1" applyProtection="1">
      <alignment horizontal="left" vertical="center" wrapText="1" indent="2"/>
      <protection locked="0"/>
    </xf>
    <xf numFmtId="165" fontId="1" fillId="3" borderId="12" xfId="1" applyNumberFormat="1" applyFont="1" applyFill="1" applyBorder="1" applyAlignment="1" applyProtection="1">
      <alignment vertical="center" wrapText="1"/>
      <protection locked="0"/>
    </xf>
    <xf numFmtId="0" fontId="5" fillId="3" borderId="2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 indent="2"/>
      <protection locked="0"/>
    </xf>
    <xf numFmtId="165" fontId="2" fillId="6" borderId="14" xfId="1" applyNumberFormat="1" applyFont="1" applyFill="1" applyBorder="1" applyAlignment="1" applyProtection="1">
      <alignment horizontal="center" vertical="center" wrapText="1"/>
    </xf>
    <xf numFmtId="165" fontId="2" fillId="0" borderId="19" xfId="1" applyNumberFormat="1" applyFont="1" applyFill="1" applyBorder="1" applyAlignment="1" applyProtection="1">
      <alignment horizontal="center" vertical="center" wrapText="1"/>
      <protection locked="0"/>
    </xf>
    <xf numFmtId="165" fontId="1" fillId="3" borderId="12" xfId="1" applyNumberFormat="1" applyFont="1" applyFill="1" applyBorder="1" applyAlignment="1" applyProtection="1">
      <alignment horizontal="left" vertical="top"/>
      <protection locked="0"/>
    </xf>
    <xf numFmtId="165" fontId="1" fillId="3" borderId="11" xfId="1" applyNumberFormat="1" applyFont="1" applyFill="1" applyBorder="1" applyAlignment="1" applyProtection="1">
      <alignment horizontal="left" vertical="top"/>
      <protection locked="0"/>
    </xf>
    <xf numFmtId="165" fontId="2" fillId="2" borderId="32" xfId="1" applyNumberFormat="1" applyFont="1" applyFill="1" applyBorder="1" applyAlignment="1" applyProtection="1">
      <alignment horizontal="center" vertical="center" wrapText="1"/>
    </xf>
    <xf numFmtId="165" fontId="2" fillId="2" borderId="40" xfId="1" applyNumberFormat="1" applyFont="1" applyFill="1" applyBorder="1" applyAlignment="1" applyProtection="1">
      <alignment horizontal="center" vertical="center" wrapText="1"/>
    </xf>
    <xf numFmtId="165" fontId="1" fillId="0" borderId="60" xfId="1" applyNumberFormat="1" applyFont="1" applyFill="1" applyBorder="1" applyAlignment="1" applyProtection="1">
      <alignment vertical="center"/>
      <protection locked="0"/>
    </xf>
    <xf numFmtId="165" fontId="2" fillId="8" borderId="6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64" xfId="1" applyNumberFormat="1" applyFont="1" applyFill="1" applyBorder="1" applyAlignment="1" applyProtection="1">
      <alignment horizontal="center" vertical="center" wrapText="1"/>
    </xf>
    <xf numFmtId="165" fontId="1" fillId="2" borderId="24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11" borderId="30" xfId="0" applyFont="1" applyFill="1" applyBorder="1" applyAlignment="1">
      <alignment horizontal="left" vertical="center" wrapText="1" indent="2"/>
    </xf>
    <xf numFmtId="0" fontId="27" fillId="0" borderId="0" xfId="0" applyFont="1" applyAlignment="1" applyProtection="1">
      <alignment vertical="center"/>
      <protection locked="0"/>
    </xf>
    <xf numFmtId="9" fontId="0" fillId="0" borderId="0" xfId="2" applyFont="1"/>
    <xf numFmtId="9" fontId="1" fillId="3" borderId="1" xfId="2" applyFont="1" applyFill="1" applyBorder="1" applyAlignment="1" applyProtection="1">
      <alignment horizontal="center" vertical="center"/>
    </xf>
    <xf numFmtId="9" fontId="0" fillId="0" borderId="0" xfId="2" applyFont="1" applyProtection="1">
      <protection locked="0"/>
    </xf>
    <xf numFmtId="9" fontId="1" fillId="3" borderId="13" xfId="2" applyFont="1" applyFill="1" applyBorder="1" applyAlignment="1" applyProtection="1">
      <alignment horizontal="right" vertical="center" wrapText="1"/>
    </xf>
    <xf numFmtId="165" fontId="9" fillId="5" borderId="51" xfId="1" applyNumberFormat="1" applyFont="1" applyFill="1" applyBorder="1" applyProtection="1"/>
    <xf numFmtId="165" fontId="1" fillId="3" borderId="1" xfId="1" applyNumberFormat="1" applyFont="1" applyFill="1" applyBorder="1" applyAlignment="1" applyProtection="1">
      <alignment vertical="center"/>
    </xf>
    <xf numFmtId="0" fontId="2" fillId="2" borderId="1" xfId="2" applyNumberFormat="1" applyFont="1" applyFill="1" applyBorder="1" applyAlignment="1" applyProtection="1">
      <alignment horizontal="center" vertical="center"/>
    </xf>
    <xf numFmtId="165" fontId="9" fillId="0" borderId="48" xfId="1" applyNumberFormat="1" applyFont="1" applyBorder="1" applyAlignment="1" applyProtection="1">
      <alignment horizontal="right" wrapText="1"/>
      <protection locked="0"/>
    </xf>
    <xf numFmtId="0" fontId="9" fillId="0" borderId="0" xfId="0" applyFont="1" applyAlignment="1" applyProtection="1">
      <alignment wrapText="1"/>
      <protection locked="0"/>
    </xf>
    <xf numFmtId="165" fontId="9" fillId="5" borderId="48" xfId="1" applyNumberFormat="1" applyFont="1" applyFill="1" applyBorder="1" applyAlignment="1" applyProtection="1">
      <alignment horizontal="right" wrapText="1"/>
      <protection locked="0"/>
    </xf>
    <xf numFmtId="166" fontId="9" fillId="0" borderId="25" xfId="2" applyNumberFormat="1" applyFont="1" applyBorder="1" applyAlignment="1" applyProtection="1">
      <alignment horizontal="right" vertical="center"/>
    </xf>
    <xf numFmtId="165" fontId="9" fillId="3" borderId="25" xfId="1" applyNumberFormat="1" applyFont="1" applyFill="1" applyBorder="1" applyAlignment="1" applyProtection="1">
      <alignment horizontal="right" vertical="center" wrapText="1"/>
      <protection locked="0"/>
    </xf>
    <xf numFmtId="9" fontId="9" fillId="5" borderId="25" xfId="2" applyFont="1" applyFill="1" applyBorder="1" applyAlignment="1" applyProtection="1">
      <alignment horizontal="right" vertical="center"/>
    </xf>
    <xf numFmtId="166" fontId="0" fillId="0" borderId="0" xfId="2" applyNumberFormat="1" applyFont="1" applyAlignment="1" applyProtection="1">
      <alignment horizontal="right"/>
    </xf>
    <xf numFmtId="9" fontId="0" fillId="5" borderId="0" xfId="2" applyFont="1" applyFill="1" applyAlignment="1" applyProtection="1">
      <alignment horizontal="right"/>
    </xf>
    <xf numFmtId="166" fontId="0" fillId="5" borderId="0" xfId="2" applyNumberFormat="1" applyFont="1" applyFill="1" applyAlignment="1" applyProtection="1">
      <alignment horizontal="right"/>
    </xf>
    <xf numFmtId="166" fontId="0" fillId="0" borderId="48" xfId="2" applyNumberFormat="1" applyFont="1" applyBorder="1" applyAlignment="1" applyProtection="1">
      <alignment horizontal="right"/>
    </xf>
    <xf numFmtId="166" fontId="0" fillId="5" borderId="48" xfId="2" applyNumberFormat="1" applyFont="1" applyFill="1" applyBorder="1" applyAlignment="1" applyProtection="1">
      <alignment horizontal="right"/>
    </xf>
    <xf numFmtId="166" fontId="9" fillId="0" borderId="0" xfId="2" applyNumberFormat="1" applyFont="1" applyAlignment="1" applyProtection="1">
      <alignment horizontal="right" vertical="center"/>
    </xf>
    <xf numFmtId="166" fontId="9" fillId="5" borderId="0" xfId="2" applyNumberFormat="1" applyFont="1" applyFill="1" applyAlignment="1" applyProtection="1">
      <alignment horizontal="right" vertical="center"/>
    </xf>
    <xf numFmtId="166" fontId="0" fillId="3" borderId="48" xfId="2" applyNumberFormat="1" applyFont="1" applyFill="1" applyBorder="1" applyAlignment="1" applyProtection="1">
      <alignment horizontal="right"/>
      <protection locked="0"/>
    </xf>
    <xf numFmtId="165" fontId="0" fillId="3" borderId="48" xfId="1" applyNumberFormat="1" applyFont="1" applyFill="1" applyBorder="1" applyAlignment="1" applyProtection="1">
      <alignment horizontal="right"/>
      <protection locked="0"/>
    </xf>
    <xf numFmtId="166" fontId="9" fillId="0" borderId="51" xfId="2" applyNumberFormat="1" applyFont="1" applyBorder="1" applyAlignment="1" applyProtection="1">
      <alignment horizontal="right"/>
    </xf>
    <xf numFmtId="166" fontId="9" fillId="5" borderId="51" xfId="2" applyNumberFormat="1" applyFont="1" applyFill="1" applyBorder="1" applyAlignment="1" applyProtection="1">
      <alignment horizontal="right"/>
    </xf>
    <xf numFmtId="0" fontId="9" fillId="5" borderId="0" xfId="0" applyFont="1" applyFill="1" applyAlignment="1" applyProtection="1">
      <alignment horizontal="left" wrapText="1"/>
      <protection locked="0"/>
    </xf>
    <xf numFmtId="165" fontId="9" fillId="0" borderId="0" xfId="1" applyNumberFormat="1" applyFont="1" applyAlignment="1" applyProtection="1">
      <alignment wrapText="1"/>
      <protection locked="0"/>
    </xf>
    <xf numFmtId="165" fontId="9" fillId="0" borderId="0" xfId="1" applyNumberFormat="1" applyFont="1" applyAlignment="1" applyProtection="1">
      <alignment vertical="center" wrapText="1"/>
      <protection locked="0"/>
    </xf>
    <xf numFmtId="165" fontId="0" fillId="3" borderId="0" xfId="1" applyNumberFormat="1" applyFont="1" applyFill="1" applyAlignment="1" applyProtection="1">
      <alignment horizontal="right"/>
      <protection locked="0"/>
    </xf>
    <xf numFmtId="0" fontId="21" fillId="0" borderId="0" xfId="0" applyFont="1" applyAlignment="1">
      <alignment wrapText="1"/>
    </xf>
    <xf numFmtId="0" fontId="21" fillId="0" borderId="48" xfId="0" applyFont="1" applyBorder="1" applyAlignment="1">
      <alignment wrapText="1"/>
    </xf>
    <xf numFmtId="0" fontId="0" fillId="0" borderId="48" xfId="0" applyBorder="1" applyAlignment="1">
      <alignment horizontal="right" wrapText="1"/>
    </xf>
    <xf numFmtId="0" fontId="21" fillId="0" borderId="48" xfId="0" applyFont="1" applyBorder="1" applyAlignment="1">
      <alignment horizontal="right" wrapText="1"/>
    </xf>
    <xf numFmtId="165" fontId="0" fillId="5" borderId="48" xfId="0" applyNumberFormat="1" applyFill="1" applyBorder="1"/>
    <xf numFmtId="165" fontId="9" fillId="5" borderId="0" xfId="0" applyNumberFormat="1" applyFont="1" applyFill="1"/>
    <xf numFmtId="165" fontId="0" fillId="13" borderId="0" xfId="0" applyNumberFormat="1" applyFill="1"/>
    <xf numFmtId="165" fontId="0" fillId="13" borderId="48" xfId="0" applyNumberFormat="1" applyFill="1" applyBorder="1"/>
    <xf numFmtId="165" fontId="9" fillId="13" borderId="25" xfId="0" applyNumberFormat="1" applyFont="1" applyFill="1" applyBorder="1"/>
    <xf numFmtId="0" fontId="19" fillId="8" borderId="11" xfId="0" applyFont="1" applyFill="1" applyBorder="1" applyAlignment="1" applyProtection="1">
      <alignment horizontal="center"/>
      <protection locked="0"/>
    </xf>
    <xf numFmtId="0" fontId="19" fillId="8" borderId="12" xfId="0" applyFont="1" applyFill="1" applyBorder="1" applyAlignment="1" applyProtection="1">
      <alignment horizontal="center"/>
      <protection locked="0"/>
    </xf>
    <xf numFmtId="0" fontId="19" fillId="8" borderId="13" xfId="0" applyFont="1" applyFill="1" applyBorder="1" applyAlignment="1" applyProtection="1">
      <alignment horizontal="center"/>
      <protection locked="0"/>
    </xf>
    <xf numFmtId="0" fontId="9" fillId="2" borderId="11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10" borderId="6" xfId="0" applyFill="1" applyBorder="1" applyAlignment="1" applyProtection="1">
      <alignment horizontal="left" vertical="top"/>
      <protection locked="0"/>
    </xf>
    <xf numFmtId="0" fontId="0" fillId="10" borderId="7" xfId="0" applyFill="1" applyBorder="1" applyAlignment="1" applyProtection="1">
      <alignment horizontal="left" vertical="top"/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16" borderId="2" xfId="0" applyFill="1" applyBorder="1" applyAlignment="1" applyProtection="1">
      <alignment horizontal="left" vertical="top" wrapText="1"/>
      <protection locked="0"/>
    </xf>
    <xf numFmtId="0" fontId="0" fillId="16" borderId="3" xfId="0" applyFill="1" applyBorder="1" applyAlignment="1" applyProtection="1">
      <alignment horizontal="left" vertical="top" wrapText="1"/>
      <protection locked="0"/>
    </xf>
    <xf numFmtId="0" fontId="0" fillId="16" borderId="4" xfId="0" applyFill="1" applyBorder="1" applyAlignment="1" applyProtection="1">
      <alignment horizontal="left" vertical="top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left" wrapText="1"/>
      <protection locked="0"/>
    </xf>
    <xf numFmtId="0" fontId="0" fillId="7" borderId="35" xfId="0" applyFill="1" applyBorder="1" applyAlignment="1" applyProtection="1">
      <alignment horizontal="center" wrapText="1"/>
      <protection locked="0"/>
    </xf>
    <xf numFmtId="0" fontId="0" fillId="7" borderId="34" xfId="0" applyFill="1" applyBorder="1" applyAlignment="1" applyProtection="1">
      <alignment horizontal="center" wrapText="1"/>
      <protection locked="0"/>
    </xf>
    <xf numFmtId="0" fontId="0" fillId="7" borderId="44" xfId="0" applyFill="1" applyBorder="1" applyAlignment="1" applyProtection="1">
      <alignment horizontal="center" wrapText="1"/>
      <protection locked="0"/>
    </xf>
    <xf numFmtId="0" fontId="0" fillId="7" borderId="45" xfId="0" applyFill="1" applyBorder="1" applyAlignment="1" applyProtection="1">
      <alignment horizontal="center" wrapText="1"/>
      <protection locked="0"/>
    </xf>
    <xf numFmtId="0" fontId="0" fillId="7" borderId="0" xfId="0" applyFill="1" applyAlignment="1" applyProtection="1">
      <alignment horizontal="center" wrapText="1"/>
      <protection locked="0"/>
    </xf>
    <xf numFmtId="0" fontId="0" fillId="7" borderId="46" xfId="0" applyFill="1" applyBorder="1" applyAlignment="1" applyProtection="1">
      <alignment horizontal="center" wrapText="1"/>
      <protection locked="0"/>
    </xf>
    <xf numFmtId="0" fontId="0" fillId="7" borderId="47" xfId="0" applyFill="1" applyBorder="1" applyAlignment="1" applyProtection="1">
      <alignment horizontal="center" wrapText="1"/>
      <protection locked="0"/>
    </xf>
    <xf numFmtId="0" fontId="0" fillId="7" borderId="48" xfId="0" applyFill="1" applyBorder="1" applyAlignment="1" applyProtection="1">
      <alignment horizontal="center" wrapText="1"/>
      <protection locked="0"/>
    </xf>
    <xf numFmtId="0" fontId="0" fillId="7" borderId="49" xfId="0" applyFill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11" borderId="11" xfId="0" applyFont="1" applyFill="1" applyBorder="1" applyAlignment="1" applyProtection="1">
      <alignment horizontal="center" vertical="center" wrapText="1"/>
      <protection locked="0"/>
    </xf>
    <xf numFmtId="0" fontId="5" fillId="11" borderId="12" xfId="0" applyFont="1" applyFill="1" applyBorder="1" applyAlignment="1" applyProtection="1">
      <alignment horizontal="center" vertical="center" wrapText="1"/>
      <protection locked="0"/>
    </xf>
    <xf numFmtId="0" fontId="5" fillId="11" borderId="13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horizontal="center" vertical="center" wrapText="1"/>
    </xf>
    <xf numFmtId="0" fontId="1" fillId="15" borderId="8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1" fillId="15" borderId="20" xfId="0" applyFont="1" applyFill="1" applyBorder="1" applyAlignment="1">
      <alignment horizontal="center" vertical="center" wrapText="1"/>
    </xf>
    <xf numFmtId="0" fontId="1" fillId="15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8" fillId="11" borderId="11" xfId="0" applyFont="1" applyFill="1" applyBorder="1" applyAlignment="1" applyProtection="1">
      <alignment horizontal="center" vertical="center" wrapText="1"/>
      <protection locked="0"/>
    </xf>
    <xf numFmtId="0" fontId="8" fillId="11" borderId="12" xfId="0" applyFont="1" applyFill="1" applyBorder="1" applyAlignment="1" applyProtection="1">
      <alignment horizontal="center" vertical="center" wrapText="1"/>
      <protection locked="0"/>
    </xf>
    <xf numFmtId="0" fontId="8" fillId="11" borderId="13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0" fontId="5" fillId="8" borderId="11" xfId="0" applyFont="1" applyFill="1" applyBorder="1" applyAlignment="1" applyProtection="1">
      <alignment horizontal="center" vertical="center" wrapText="1"/>
      <protection locked="0"/>
    </xf>
    <xf numFmtId="0" fontId="5" fillId="8" borderId="12" xfId="0" applyFont="1" applyFill="1" applyBorder="1" applyAlignment="1" applyProtection="1">
      <alignment horizontal="center" vertical="center" wrapText="1"/>
      <protection locked="0"/>
    </xf>
    <xf numFmtId="0" fontId="5" fillId="8" borderId="13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left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9" fillId="8" borderId="11" xfId="0" applyFont="1" applyFill="1" applyBorder="1" applyAlignment="1" applyProtection="1">
      <alignment horizontal="center"/>
      <protection locked="0"/>
    </xf>
    <xf numFmtId="0" fontId="9" fillId="8" borderId="12" xfId="0" applyFont="1" applyFill="1" applyBorder="1" applyAlignment="1" applyProtection="1">
      <alignment horizontal="center"/>
      <protection locked="0"/>
    </xf>
    <xf numFmtId="0" fontId="9" fillId="8" borderId="13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165" fontId="0" fillId="0" borderId="25" xfId="1" applyNumberFormat="1" applyFont="1" applyFill="1" applyBorder="1" applyAlignment="1" applyProtection="1">
      <alignment horizontal="center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0" fontId="19" fillId="3" borderId="0" xfId="0" applyFont="1" applyFill="1" applyAlignment="1">
      <alignment horizontal="left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0" fillId="0" borderId="25" xfId="0" applyBorder="1" applyAlignment="1">
      <alignment horizontal="center"/>
    </xf>
    <xf numFmtId="0" fontId="18" fillId="8" borderId="12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 applyAlignment="1" applyProtection="1">
      <alignment horizontal="center" vertical="center" wrapText="1"/>
      <protection locked="0"/>
    </xf>
    <xf numFmtId="0" fontId="9" fillId="5" borderId="0" xfId="0" applyFont="1" applyFill="1" applyAlignment="1" applyProtection="1">
      <alignment horizontal="center" wrapText="1"/>
      <protection locked="0"/>
    </xf>
  </cellXfs>
  <cellStyles count="3">
    <cellStyle name="Comma" xfId="1" builtinId="3"/>
    <cellStyle name="Normal" xfId="0" builtinId="0"/>
    <cellStyle name="Per cent" xfId="2" builtinId="5"/>
  </cellStyles>
  <dxfs count="44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EA4E5"/>
      <color rgb="FFF6FFA3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8F250-9233-4436-82ED-7C4A5096CEA8}">
  <sheetPr>
    <tabColor theme="9"/>
  </sheetPr>
  <dimension ref="B1:E52"/>
  <sheetViews>
    <sheetView zoomScale="85" zoomScaleNormal="85" workbookViewId="0">
      <selection activeCell="D20" sqref="D20"/>
    </sheetView>
  </sheetViews>
  <sheetFormatPr defaultColWidth="9.140625" defaultRowHeight="15"/>
  <cols>
    <col min="1" max="1" width="9.140625" style="1"/>
    <col min="2" max="2" width="11.42578125" style="1" customWidth="1"/>
    <col min="3" max="3" width="18.140625" style="1" customWidth="1"/>
    <col min="4" max="4" width="42.42578125" style="1" customWidth="1"/>
    <col min="5" max="5" width="54.140625" style="1" customWidth="1"/>
    <col min="6" max="16384" width="9.140625" style="1"/>
  </cols>
  <sheetData>
    <row r="1" spans="2:5" ht="15.75" thickBot="1"/>
    <row r="2" spans="2:5" ht="21.75" thickBot="1">
      <c r="B2" s="322" t="s">
        <v>0</v>
      </c>
      <c r="C2" s="323"/>
      <c r="D2" s="323"/>
      <c r="E2" s="324"/>
    </row>
    <row r="3" spans="2:5" ht="15.75" thickBot="1"/>
    <row r="4" spans="2:5" ht="15.75" thickBot="1">
      <c r="B4" s="325" t="s">
        <v>1</v>
      </c>
      <c r="C4" s="326"/>
      <c r="D4" s="326"/>
      <c r="E4" s="327"/>
    </row>
    <row r="5" spans="2:5" ht="30.75" customHeight="1">
      <c r="B5" s="336" t="s">
        <v>2</v>
      </c>
      <c r="C5" s="338" t="s">
        <v>3</v>
      </c>
      <c r="D5" s="339"/>
      <c r="E5" s="340"/>
    </row>
    <row r="6" spans="2:5" ht="15.75" thickBot="1">
      <c r="B6" s="337"/>
      <c r="C6" s="334" t="s">
        <v>4</v>
      </c>
      <c r="D6" s="334"/>
      <c r="E6" s="335"/>
    </row>
    <row r="7" spans="2:5">
      <c r="B7" s="167" t="b">
        <v>0</v>
      </c>
      <c r="C7" s="328" t="s">
        <v>5</v>
      </c>
      <c r="D7" s="328"/>
      <c r="E7" s="329"/>
    </row>
    <row r="8" spans="2:5">
      <c r="B8" s="167" t="b">
        <v>0</v>
      </c>
      <c r="C8" s="328" t="s">
        <v>6</v>
      </c>
      <c r="D8" s="328"/>
      <c r="E8" s="329"/>
    </row>
    <row r="9" spans="2:5">
      <c r="B9" s="167" t="b">
        <v>0</v>
      </c>
      <c r="C9" s="330" t="s">
        <v>7</v>
      </c>
      <c r="D9" s="330"/>
      <c r="E9" s="331"/>
    </row>
    <row r="10" spans="2:5">
      <c r="B10" s="167" t="b">
        <v>0</v>
      </c>
      <c r="C10" s="168" t="s">
        <v>8</v>
      </c>
      <c r="D10" s="168"/>
      <c r="E10" s="169"/>
    </row>
    <row r="11" spans="2:5">
      <c r="B11" s="167" t="b">
        <v>0</v>
      </c>
      <c r="C11" s="168" t="s">
        <v>9</v>
      </c>
      <c r="D11" s="168"/>
      <c r="E11" s="169"/>
    </row>
    <row r="12" spans="2:5">
      <c r="B12" s="167" t="b">
        <v>0</v>
      </c>
      <c r="C12" s="168" t="s">
        <v>10</v>
      </c>
      <c r="D12" s="168"/>
      <c r="E12" s="169"/>
    </row>
    <row r="13" spans="2:5">
      <c r="B13" s="167" t="b">
        <v>0</v>
      </c>
      <c r="C13" s="168" t="s">
        <v>11</v>
      </c>
      <c r="D13" s="168"/>
      <c r="E13" s="169"/>
    </row>
    <row r="14" spans="2:5" ht="15" customHeight="1" thickBot="1">
      <c r="B14" s="170" t="b">
        <v>0</v>
      </c>
      <c r="C14" s="332" t="s">
        <v>4</v>
      </c>
      <c r="D14" s="332"/>
      <c r="E14" s="333"/>
    </row>
    <row r="15" spans="2:5" ht="15.75" thickBot="1"/>
    <row r="16" spans="2:5">
      <c r="B16" s="171" t="s">
        <v>12</v>
      </c>
      <c r="C16" s="172"/>
      <c r="D16" s="173"/>
      <c r="E16" s="174"/>
    </row>
    <row r="17" spans="2:5">
      <c r="B17" s="175" t="s">
        <v>13</v>
      </c>
      <c r="C17" s="176"/>
      <c r="D17" s="177"/>
      <c r="E17" s="178" t="s">
        <v>14</v>
      </c>
    </row>
    <row r="18" spans="2:5">
      <c r="B18" s="175" t="s">
        <v>15</v>
      </c>
      <c r="C18" s="176"/>
      <c r="D18" s="179" t="s">
        <v>16</v>
      </c>
      <c r="E18" s="178" t="s">
        <v>17</v>
      </c>
    </row>
    <row r="19" spans="2:5">
      <c r="B19" s="175" t="s">
        <v>18</v>
      </c>
      <c r="C19" s="176"/>
      <c r="D19" s="179" t="s">
        <v>166</v>
      </c>
      <c r="E19" s="178" t="s">
        <v>19</v>
      </c>
    </row>
    <row r="20" spans="2:5">
      <c r="B20" s="234" t="s">
        <v>20</v>
      </c>
      <c r="C20" s="176"/>
      <c r="D20" s="179"/>
      <c r="E20" s="178" t="s">
        <v>21</v>
      </c>
    </row>
    <row r="21" spans="2:5">
      <c r="B21" s="175" t="s">
        <v>22</v>
      </c>
      <c r="C21" s="176"/>
      <c r="D21" s="180"/>
      <c r="E21" s="178" t="s">
        <v>23</v>
      </c>
    </row>
    <row r="22" spans="2:5" ht="15.75" thickBot="1">
      <c r="B22" s="181"/>
      <c r="C22" s="182"/>
      <c r="D22" s="182"/>
      <c r="E22" s="183"/>
    </row>
    <row r="23" spans="2:5" ht="15.75" thickBot="1"/>
    <row r="24" spans="2:5">
      <c r="B24" s="171" t="s">
        <v>24</v>
      </c>
      <c r="C24" s="172"/>
      <c r="D24" s="173"/>
      <c r="E24" s="174"/>
    </row>
    <row r="25" spans="2:5">
      <c r="B25" s="175" t="s">
        <v>25</v>
      </c>
      <c r="C25" s="176"/>
      <c r="D25" s="179"/>
      <c r="E25" s="178" t="s">
        <v>26</v>
      </c>
    </row>
    <row r="26" spans="2:5">
      <c r="B26" s="175" t="s">
        <v>27</v>
      </c>
      <c r="C26" s="176"/>
      <c r="D26" s="179"/>
      <c r="E26" s="178" t="s">
        <v>29</v>
      </c>
    </row>
    <row r="27" spans="2:5">
      <c r="B27" s="175" t="s">
        <v>30</v>
      </c>
      <c r="C27" s="176"/>
      <c r="D27" s="179"/>
      <c r="E27" s="178" t="s">
        <v>29</v>
      </c>
    </row>
    <row r="28" spans="2:5">
      <c r="B28" s="175" t="s">
        <v>31</v>
      </c>
      <c r="C28" s="176"/>
      <c r="D28" s="179"/>
      <c r="E28" s="178" t="s">
        <v>29</v>
      </c>
    </row>
    <row r="29" spans="2:5" ht="15.75" thickBot="1">
      <c r="B29" s="181"/>
      <c r="C29" s="182"/>
      <c r="D29" s="182"/>
      <c r="E29" s="183"/>
    </row>
    <row r="30" spans="2:5">
      <c r="B30" s="171" t="s">
        <v>32</v>
      </c>
      <c r="C30" s="172"/>
      <c r="D30" s="173"/>
      <c r="E30" s="174"/>
    </row>
    <row r="31" spans="2:5">
      <c r="B31" s="175" t="s">
        <v>33</v>
      </c>
      <c r="C31" s="176"/>
      <c r="D31" s="179"/>
      <c r="E31" s="178" t="s">
        <v>34</v>
      </c>
    </row>
    <row r="32" spans="2:5">
      <c r="B32" s="175" t="s">
        <v>35</v>
      </c>
      <c r="C32" s="176"/>
      <c r="D32" s="179"/>
      <c r="E32" s="178" t="s">
        <v>29</v>
      </c>
    </row>
    <row r="33" spans="2:5">
      <c r="B33" s="175" t="s">
        <v>36</v>
      </c>
      <c r="C33" s="176"/>
      <c r="D33" s="179"/>
      <c r="E33" s="178" t="s">
        <v>29</v>
      </c>
    </row>
    <row r="34" spans="2:5">
      <c r="B34" s="175" t="s">
        <v>37</v>
      </c>
      <c r="C34" s="176"/>
      <c r="D34" s="179"/>
      <c r="E34" s="178" t="s">
        <v>29</v>
      </c>
    </row>
    <row r="35" spans="2:5" ht="15.75" thickBot="1">
      <c r="B35" s="181"/>
      <c r="C35" s="182"/>
      <c r="D35" s="182"/>
      <c r="E35" s="183"/>
    </row>
    <row r="36" spans="2:5">
      <c r="B36" s="171" t="s">
        <v>38</v>
      </c>
      <c r="C36" s="172"/>
      <c r="D36" s="173"/>
      <c r="E36" s="174"/>
    </row>
    <row r="37" spans="2:5">
      <c r="B37" s="175" t="s">
        <v>39</v>
      </c>
      <c r="C37" s="176"/>
      <c r="D37" s="179" t="s">
        <v>28</v>
      </c>
      <c r="E37" s="178" t="s">
        <v>40</v>
      </c>
    </row>
    <row r="38" spans="2:5">
      <c r="B38" s="175" t="s">
        <v>41</v>
      </c>
      <c r="C38" s="176"/>
      <c r="D38" s="179" t="s">
        <v>28</v>
      </c>
      <c r="E38" s="178" t="s">
        <v>40</v>
      </c>
    </row>
    <row r="39" spans="2:5">
      <c r="B39" s="175" t="s">
        <v>42</v>
      </c>
      <c r="C39" s="176"/>
      <c r="D39" s="179" t="s">
        <v>28</v>
      </c>
      <c r="E39" s="178" t="s">
        <v>40</v>
      </c>
    </row>
    <row r="40" spans="2:5">
      <c r="B40" s="175" t="s">
        <v>43</v>
      </c>
      <c r="C40" s="176"/>
      <c r="D40" s="179" t="s">
        <v>28</v>
      </c>
      <c r="E40" s="178" t="s">
        <v>40</v>
      </c>
    </row>
    <row r="41" spans="2:5" ht="15.75" thickBot="1">
      <c r="B41" s="181"/>
      <c r="C41" s="182"/>
      <c r="D41" s="182"/>
      <c r="E41" s="183"/>
    </row>
    <row r="42" spans="2:5" ht="15.75" thickBot="1"/>
    <row r="43" spans="2:5">
      <c r="B43" s="171" t="s">
        <v>44</v>
      </c>
      <c r="C43" s="172"/>
      <c r="D43" s="173"/>
      <c r="E43" s="174"/>
    </row>
    <row r="44" spans="2:5">
      <c r="B44" s="175" t="s">
        <v>45</v>
      </c>
      <c r="C44" s="176"/>
      <c r="D44" s="179"/>
      <c r="E44" s="178" t="s">
        <v>46</v>
      </c>
    </row>
    <row r="45" spans="2:5">
      <c r="B45" s="175" t="s">
        <v>47</v>
      </c>
      <c r="C45" s="176"/>
      <c r="D45" s="179"/>
      <c r="E45" s="178" t="s">
        <v>46</v>
      </c>
    </row>
    <row r="46" spans="2:5">
      <c r="B46" s="175" t="s">
        <v>48</v>
      </c>
      <c r="C46" s="176"/>
      <c r="D46" s="179"/>
      <c r="E46" s="178" t="s">
        <v>46</v>
      </c>
    </row>
    <row r="47" spans="2:5">
      <c r="B47" s="175" t="s">
        <v>49</v>
      </c>
      <c r="C47" s="176"/>
      <c r="D47" s="179"/>
      <c r="E47" s="178" t="s">
        <v>46</v>
      </c>
    </row>
    <row r="48" spans="2:5">
      <c r="B48" s="175" t="s">
        <v>50</v>
      </c>
      <c r="C48" s="176"/>
      <c r="D48" s="179"/>
      <c r="E48" s="178" t="s">
        <v>46</v>
      </c>
    </row>
    <row r="49" spans="2:5">
      <c r="B49" s="175" t="s">
        <v>51</v>
      </c>
      <c r="C49" s="176"/>
      <c r="D49" s="179"/>
      <c r="E49" s="178" t="s">
        <v>46</v>
      </c>
    </row>
    <row r="50" spans="2:5">
      <c r="B50" s="175" t="s">
        <v>52</v>
      </c>
      <c r="C50" s="176"/>
      <c r="D50" s="179"/>
      <c r="E50" s="178" t="s">
        <v>46</v>
      </c>
    </row>
    <row r="51" spans="2:5">
      <c r="B51" s="175" t="s">
        <v>53</v>
      </c>
      <c r="C51" s="176"/>
      <c r="D51" s="179"/>
      <c r="E51" s="178" t="s">
        <v>46</v>
      </c>
    </row>
    <row r="52" spans="2:5" ht="15.75" thickBot="1">
      <c r="B52" s="181"/>
      <c r="C52" s="182"/>
      <c r="D52" s="182"/>
      <c r="E52" s="183"/>
    </row>
  </sheetData>
  <sheetProtection formatRows="0"/>
  <protectedRanges>
    <protectedRange sqref="D17:D21 D44:D51 D25:D28 D31:D34 D37:D40" name="Basic Project Info"/>
  </protectedRanges>
  <mergeCells count="9">
    <mergeCell ref="B2:E2"/>
    <mergeCell ref="B4:E4"/>
    <mergeCell ref="C7:E7"/>
    <mergeCell ref="C9:E9"/>
    <mergeCell ref="C14:E14"/>
    <mergeCell ref="C8:E8"/>
    <mergeCell ref="C6:E6"/>
    <mergeCell ref="B5:B6"/>
    <mergeCell ref="C5:E5"/>
  </mergeCells>
  <phoneticPr fontId="2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2C476-0D81-4925-990A-CADA0F6BE68A}">
  <sheetPr>
    <pageSetUpPr fitToPage="1"/>
  </sheetPr>
  <dimension ref="A1:U31"/>
  <sheetViews>
    <sheetView zoomScale="85" zoomScaleNormal="85" zoomScaleSheetLayoutView="70" workbookViewId="0">
      <selection activeCell="A5" sqref="A5"/>
    </sheetView>
  </sheetViews>
  <sheetFormatPr defaultColWidth="9.28515625" defaultRowHeight="15"/>
  <cols>
    <col min="1" max="1" width="53.85546875" style="1" customWidth="1"/>
    <col min="2" max="2" width="1.85546875" style="1" customWidth="1"/>
    <col min="3" max="4" width="10.28515625" style="1" customWidth="1"/>
    <col min="5" max="5" width="7.85546875" style="87" customWidth="1"/>
    <col min="6" max="6" width="1.85546875" style="1" customWidth="1"/>
    <col min="7" max="8" width="10.28515625" style="1" customWidth="1"/>
    <col min="9" max="9" width="7.85546875" style="87" customWidth="1"/>
    <col min="10" max="10" width="1.85546875" style="1" customWidth="1"/>
    <col min="11" max="12" width="10.28515625" style="1" customWidth="1"/>
    <col min="13" max="13" width="7.85546875" style="87" customWidth="1"/>
    <col min="14" max="14" width="1.85546875" style="1" customWidth="1"/>
    <col min="15" max="16" width="10.28515625" style="1" customWidth="1"/>
    <col min="17" max="17" width="7.85546875" style="87" customWidth="1"/>
    <col min="18" max="18" width="1.85546875" style="1" customWidth="1"/>
    <col min="19" max="20" width="10.28515625" style="1" customWidth="1"/>
    <col min="21" max="21" width="7.85546875" style="87" customWidth="1"/>
    <col min="22" max="16384" width="9.28515625" style="1"/>
  </cols>
  <sheetData>
    <row r="1" spans="1:21" ht="16.5" thickBot="1">
      <c r="A1" s="400"/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</row>
    <row r="2" spans="1:21" ht="24" thickBot="1">
      <c r="A2" s="403" t="s">
        <v>0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</row>
    <row r="4" spans="1:21" ht="21">
      <c r="A4" s="222">
        <f>+'Start Here'!D17</f>
        <v>0</v>
      </c>
      <c r="B4" s="155"/>
      <c r="C4" s="155"/>
      <c r="D4" s="155"/>
      <c r="E4" s="164"/>
      <c r="F4" s="155"/>
      <c r="G4" s="155"/>
      <c r="H4" s="155"/>
      <c r="I4" s="164"/>
      <c r="J4" s="155"/>
      <c r="K4" s="155"/>
      <c r="L4" s="155"/>
      <c r="M4" s="164"/>
      <c r="N4" s="155"/>
      <c r="O4" s="155"/>
      <c r="P4" s="155"/>
      <c r="Q4" s="164"/>
      <c r="R4" s="155"/>
      <c r="S4" s="155"/>
      <c r="T4" s="155"/>
      <c r="U4" s="164"/>
    </row>
    <row r="5" spans="1:21">
      <c r="A5" s="31" t="str">
        <f>+'Financial Statement (1)'!A5</f>
        <v>Project period: [Month, Year] to [Month, Year]</v>
      </c>
    </row>
    <row r="7" spans="1:21" ht="18.75">
      <c r="A7" s="89" t="s">
        <v>158</v>
      </c>
    </row>
    <row r="9" spans="1:21" s="159" customFormat="1" ht="32.25" customHeight="1">
      <c r="A9" s="309" t="s">
        <v>154</v>
      </c>
      <c r="C9" s="414" t="s">
        <v>159</v>
      </c>
      <c r="D9" s="414"/>
      <c r="E9" s="414"/>
      <c r="G9" s="414" t="s">
        <v>160</v>
      </c>
      <c r="H9" s="414"/>
      <c r="I9" s="414"/>
      <c r="K9" s="414" t="s">
        <v>161</v>
      </c>
      <c r="L9" s="414"/>
      <c r="M9" s="414"/>
      <c r="O9" s="414" t="s">
        <v>162</v>
      </c>
      <c r="P9" s="414"/>
      <c r="Q9" s="414"/>
      <c r="S9" s="414" t="s">
        <v>163</v>
      </c>
      <c r="T9" s="414"/>
      <c r="U9" s="414"/>
    </row>
    <row r="10" spans="1:21" s="159" customFormat="1" ht="20.25" customHeight="1">
      <c r="A10" s="112"/>
      <c r="C10" s="292" t="s">
        <v>155</v>
      </c>
      <c r="D10" s="292" t="s">
        <v>126</v>
      </c>
      <c r="E10" s="292" t="s">
        <v>156</v>
      </c>
      <c r="F10" s="293"/>
      <c r="G10" s="292" t="s">
        <v>155</v>
      </c>
      <c r="H10" s="292" t="s">
        <v>126</v>
      </c>
      <c r="I10" s="292" t="s">
        <v>156</v>
      </c>
      <c r="J10" s="293"/>
      <c r="K10" s="292" t="s">
        <v>155</v>
      </c>
      <c r="L10" s="292" t="s">
        <v>126</v>
      </c>
      <c r="M10" s="292" t="s">
        <v>156</v>
      </c>
      <c r="N10" s="293"/>
      <c r="O10" s="292" t="s">
        <v>155</v>
      </c>
      <c r="P10" s="292" t="s">
        <v>126</v>
      </c>
      <c r="Q10" s="292" t="s">
        <v>156</v>
      </c>
      <c r="R10" s="310"/>
      <c r="S10" s="294" t="s">
        <v>155</v>
      </c>
      <c r="T10" s="294" t="s">
        <v>126</v>
      </c>
      <c r="U10" s="294" t="s">
        <v>157</v>
      </c>
    </row>
    <row r="11" spans="1:21" s="160" customFormat="1">
      <c r="A11" s="161" t="s">
        <v>131</v>
      </c>
      <c r="B11" s="162"/>
      <c r="C11" s="225">
        <f>+'Financial Statement (1)'!I14</f>
        <v>0</v>
      </c>
      <c r="D11" s="225">
        <f>+'Financial Statement (1)'!K14</f>
        <v>0</v>
      </c>
      <c r="E11" s="295" t="e">
        <f>+C11/D11</f>
        <v>#DIV/0!</v>
      </c>
      <c r="F11" s="162"/>
      <c r="G11" s="229">
        <f>+'Actualized Costs (Full)'!C17</f>
        <v>0</v>
      </c>
      <c r="H11" s="225">
        <f>+'Approved Budget (Full)'!C17</f>
        <v>0</v>
      </c>
      <c r="I11" s="295" t="e">
        <f>+G11/H11</f>
        <v>#DIV/0!</v>
      </c>
      <c r="J11" s="162"/>
      <c r="K11" s="225">
        <f>+'Actualized Costs (Full)'!D17</f>
        <v>0</v>
      </c>
      <c r="L11" s="225">
        <f>+'Approved Budget (Full)'!D17</f>
        <v>0</v>
      </c>
      <c r="M11" s="295" t="e">
        <f>+K11/L11</f>
        <v>#DIV/0!</v>
      </c>
      <c r="N11" s="162"/>
      <c r="O11" s="225">
        <f>+'Actualized Costs (Full)'!E17</f>
        <v>0</v>
      </c>
      <c r="P11" s="225">
        <f>+'Approved Budget (Full)'!E17</f>
        <v>0</v>
      </c>
      <c r="Q11" s="295" t="e">
        <f>+O11/P11</f>
        <v>#DIV/0!</v>
      </c>
      <c r="R11" s="311"/>
      <c r="S11" s="226">
        <f t="shared" ref="S11:T21" si="0">+C11+G11+K11+O11</f>
        <v>0</v>
      </c>
      <c r="T11" s="226">
        <f t="shared" si="0"/>
        <v>0</v>
      </c>
      <c r="U11" s="297" t="e">
        <f>+S11/T11</f>
        <v>#DIV/0!</v>
      </c>
    </row>
    <row r="12" spans="1:21">
      <c r="A12" s="223" t="str">
        <f>+'Financial Statement (1)'!A16</f>
        <v xml:space="preserve">Output 1: </v>
      </c>
      <c r="C12" s="209">
        <f>+'Financial Statement (1)'!I16</f>
        <v>0</v>
      </c>
      <c r="D12" s="209">
        <f>+'Financial Statement (1)'!K16</f>
        <v>0</v>
      </c>
      <c r="E12" s="298" t="e">
        <f>+C12/D12</f>
        <v>#DIV/0!</v>
      </c>
      <c r="G12" s="209">
        <f>+'Actualized Costs (Full)'!C25</f>
        <v>0</v>
      </c>
      <c r="H12" s="209">
        <f>+'Approved Budget (Full)'!C25</f>
        <v>0</v>
      </c>
      <c r="I12" s="298" t="e">
        <f>+G12/H12</f>
        <v>#DIV/0!</v>
      </c>
      <c r="K12" s="209">
        <f>+'Actualized Costs (Full)'!D25</f>
        <v>0</v>
      </c>
      <c r="L12" s="209">
        <f>+'Approved Budget (Full)'!D25</f>
        <v>0</v>
      </c>
      <c r="M12" s="298" t="e">
        <f>+K12/L12</f>
        <v>#DIV/0!</v>
      </c>
      <c r="O12" s="209">
        <f>+'Actualized Costs (Full)'!E25</f>
        <v>0</v>
      </c>
      <c r="P12" s="209">
        <f>+'Approved Budget (Full)'!E25</f>
        <v>0</v>
      </c>
      <c r="Q12" s="298" t="e">
        <f>+O12/P12</f>
        <v>#DIV/0!</v>
      </c>
      <c r="R12" s="110"/>
      <c r="S12" s="207">
        <f t="shared" si="0"/>
        <v>0</v>
      </c>
      <c r="T12" s="207">
        <f t="shared" si="0"/>
        <v>0</v>
      </c>
      <c r="U12" s="299" t="e">
        <f>+S12/T12</f>
        <v>#DIV/0!</v>
      </c>
    </row>
    <row r="13" spans="1:21">
      <c r="A13" s="223" t="str">
        <f>+'Financial Statement (1)'!A17</f>
        <v xml:space="preserve">Output 2: </v>
      </c>
      <c r="C13" s="209">
        <f>+'Financial Statement (1)'!I17</f>
        <v>0</v>
      </c>
      <c r="D13" s="209">
        <f>+'Financial Statement (1)'!K17</f>
        <v>0</v>
      </c>
      <c r="E13" s="298" t="e">
        <f t="shared" ref="E13:E23" si="1">+C13/D13</f>
        <v>#DIV/0!</v>
      </c>
      <c r="G13" s="209">
        <f>+'Actualized Costs (Full)'!C31</f>
        <v>0</v>
      </c>
      <c r="H13" s="209">
        <f>+'Approved Budget (Full)'!C31</f>
        <v>0</v>
      </c>
      <c r="I13" s="298" t="e">
        <f t="shared" ref="I13:I20" si="2">+G13/H13</f>
        <v>#DIV/0!</v>
      </c>
      <c r="K13" s="209">
        <f>+'Actualized Costs (Full)'!D31</f>
        <v>0</v>
      </c>
      <c r="L13" s="209">
        <f>+'Approved Budget (Full)'!D31</f>
        <v>0</v>
      </c>
      <c r="M13" s="298" t="e">
        <f t="shared" ref="M13:M20" si="3">+K13/L13</f>
        <v>#DIV/0!</v>
      </c>
      <c r="O13" s="209">
        <f>+'Actualized Costs (Full)'!E31</f>
        <v>0</v>
      </c>
      <c r="P13" s="209">
        <f>+'Approved Budget (Full)'!E31</f>
        <v>0</v>
      </c>
      <c r="Q13" s="298" t="e">
        <f t="shared" ref="Q13:Q20" si="4">+O13/P13</f>
        <v>#DIV/0!</v>
      </c>
      <c r="R13" s="110"/>
      <c r="S13" s="207">
        <f t="shared" si="0"/>
        <v>0</v>
      </c>
      <c r="T13" s="207">
        <f t="shared" si="0"/>
        <v>0</v>
      </c>
      <c r="U13" s="300" t="e">
        <f t="shared" ref="U13:U23" si="5">+S13/T13</f>
        <v>#DIV/0!</v>
      </c>
    </row>
    <row r="14" spans="1:21">
      <c r="A14" s="223" t="str">
        <f>+'Financial Statement (1)'!A18</f>
        <v xml:space="preserve">Output 3: </v>
      </c>
      <c r="C14" s="209">
        <f>+'Financial Statement (1)'!I18</f>
        <v>0</v>
      </c>
      <c r="D14" s="209">
        <f>+'Financial Statement (1)'!K18</f>
        <v>0</v>
      </c>
      <c r="E14" s="298" t="e">
        <f t="shared" si="1"/>
        <v>#DIV/0!</v>
      </c>
      <c r="G14" s="209">
        <f>+'Actualized Costs (Full)'!C37</f>
        <v>0</v>
      </c>
      <c r="H14" s="209">
        <f>+'Approved Budget (Full)'!C37</f>
        <v>0</v>
      </c>
      <c r="I14" s="298" t="e">
        <f t="shared" si="2"/>
        <v>#DIV/0!</v>
      </c>
      <c r="K14" s="209">
        <f>+'Actualized Costs (Full)'!D37</f>
        <v>0</v>
      </c>
      <c r="L14" s="209">
        <f>+'Approved Budget (Full)'!D37</f>
        <v>0</v>
      </c>
      <c r="M14" s="298" t="e">
        <f t="shared" si="3"/>
        <v>#DIV/0!</v>
      </c>
      <c r="O14" s="209">
        <f>+'Actualized Costs (Full)'!E37</f>
        <v>0</v>
      </c>
      <c r="P14" s="209">
        <f>+'Approved Budget (Full)'!E37</f>
        <v>0</v>
      </c>
      <c r="Q14" s="298" t="e">
        <f t="shared" si="4"/>
        <v>#DIV/0!</v>
      </c>
      <c r="R14" s="110"/>
      <c r="S14" s="207">
        <f t="shared" si="0"/>
        <v>0</v>
      </c>
      <c r="T14" s="207">
        <f t="shared" si="0"/>
        <v>0</v>
      </c>
      <c r="U14" s="300" t="e">
        <f t="shared" si="5"/>
        <v>#DIV/0!</v>
      </c>
    </row>
    <row r="15" spans="1:21">
      <c r="A15" s="223" t="str">
        <f>+'Financial Statement (1)'!A19</f>
        <v xml:space="preserve">Output 4: </v>
      </c>
      <c r="C15" s="209">
        <f>+'Financial Statement (1)'!I19</f>
        <v>0</v>
      </c>
      <c r="D15" s="209">
        <f>+'Financial Statement (1)'!K19</f>
        <v>0</v>
      </c>
      <c r="E15" s="298" t="e">
        <f t="shared" si="1"/>
        <v>#DIV/0!</v>
      </c>
      <c r="G15" s="209">
        <f>+'Actualized Costs (Full)'!C43</f>
        <v>0</v>
      </c>
      <c r="H15" s="209">
        <f>+'Approved Budget (Full)'!C43</f>
        <v>0</v>
      </c>
      <c r="I15" s="298" t="e">
        <f t="shared" si="2"/>
        <v>#DIV/0!</v>
      </c>
      <c r="K15" s="209">
        <f>+'Actualized Costs (Full)'!D43</f>
        <v>0</v>
      </c>
      <c r="L15" s="209">
        <f>+'Approved Budget (Full)'!D43</f>
        <v>0</v>
      </c>
      <c r="M15" s="298" t="e">
        <f t="shared" si="3"/>
        <v>#DIV/0!</v>
      </c>
      <c r="O15" s="209">
        <f>+'Actualized Costs (Full)'!E43</f>
        <v>0</v>
      </c>
      <c r="P15" s="209">
        <f>+'Approved Budget (Full)'!E43</f>
        <v>0</v>
      </c>
      <c r="Q15" s="298" t="e">
        <f t="shared" si="4"/>
        <v>#DIV/0!</v>
      </c>
      <c r="R15" s="110"/>
      <c r="S15" s="207">
        <f t="shared" si="0"/>
        <v>0</v>
      </c>
      <c r="T15" s="207">
        <f t="shared" si="0"/>
        <v>0</v>
      </c>
      <c r="U15" s="300" t="e">
        <f t="shared" si="5"/>
        <v>#DIV/0!</v>
      </c>
    </row>
    <row r="16" spans="1:21">
      <c r="A16" s="223" t="str">
        <f>+'Financial Statement (1)'!A20</f>
        <v xml:space="preserve">Output 5: </v>
      </c>
      <c r="C16" s="209">
        <f>+'Financial Statement (1)'!I20</f>
        <v>0</v>
      </c>
      <c r="D16" s="209">
        <f>+'Financial Statement (1)'!K20</f>
        <v>0</v>
      </c>
      <c r="E16" s="298" t="e">
        <f t="shared" si="1"/>
        <v>#DIV/0!</v>
      </c>
      <c r="G16" s="209">
        <f>+'Actualized Costs (Full)'!C49</f>
        <v>0</v>
      </c>
      <c r="H16" s="209">
        <f>+'Approved Budget (Full)'!C49</f>
        <v>0</v>
      </c>
      <c r="I16" s="298" t="e">
        <f t="shared" si="2"/>
        <v>#DIV/0!</v>
      </c>
      <c r="K16" s="209">
        <f>+'Actualized Costs (Full)'!D49</f>
        <v>0</v>
      </c>
      <c r="L16" s="209">
        <f>+'Approved Budget (Full)'!D49</f>
        <v>0</v>
      </c>
      <c r="M16" s="298" t="e">
        <f t="shared" si="3"/>
        <v>#DIV/0!</v>
      </c>
      <c r="O16" s="209">
        <f>+'Actualized Costs (Full)'!E49</f>
        <v>0</v>
      </c>
      <c r="P16" s="209">
        <f>+'Approved Budget (Full)'!E49</f>
        <v>0</v>
      </c>
      <c r="Q16" s="298" t="e">
        <f t="shared" si="4"/>
        <v>#DIV/0!</v>
      </c>
      <c r="R16" s="110"/>
      <c r="S16" s="207">
        <f t="shared" si="0"/>
        <v>0</v>
      </c>
      <c r="T16" s="207">
        <f t="shared" si="0"/>
        <v>0</v>
      </c>
      <c r="U16" s="300" t="e">
        <f t="shared" si="5"/>
        <v>#DIV/0!</v>
      </c>
    </row>
    <row r="17" spans="1:21">
      <c r="A17" s="223" t="str">
        <f>+'Financial Statement (1)'!A21</f>
        <v xml:space="preserve">Output 6: </v>
      </c>
      <c r="C17" s="209">
        <f>+'Financial Statement (1)'!I21</f>
        <v>0</v>
      </c>
      <c r="D17" s="209">
        <f>+'Financial Statement (1)'!K21</f>
        <v>0</v>
      </c>
      <c r="E17" s="298" t="e">
        <f t="shared" si="1"/>
        <v>#DIV/0!</v>
      </c>
      <c r="G17" s="209">
        <f>+'Actualized Costs (Full)'!C55</f>
        <v>0</v>
      </c>
      <c r="H17" s="209">
        <f>+'Approved Budget (Full)'!C55</f>
        <v>0</v>
      </c>
      <c r="I17" s="298" t="e">
        <f t="shared" si="2"/>
        <v>#DIV/0!</v>
      </c>
      <c r="K17" s="209">
        <f>+'Actualized Costs (Full)'!D55</f>
        <v>0</v>
      </c>
      <c r="L17" s="209">
        <f>+'Approved Budget (Full)'!D55</f>
        <v>0</v>
      </c>
      <c r="M17" s="298" t="e">
        <f t="shared" si="3"/>
        <v>#DIV/0!</v>
      </c>
      <c r="O17" s="209">
        <f>+'Actualized Costs (Full)'!E55</f>
        <v>0</v>
      </c>
      <c r="P17" s="209">
        <f>+'Approved Budget (Full)'!E55</f>
        <v>0</v>
      </c>
      <c r="Q17" s="298" t="e">
        <f t="shared" si="4"/>
        <v>#DIV/0!</v>
      </c>
      <c r="R17" s="110"/>
      <c r="S17" s="207">
        <f t="shared" si="0"/>
        <v>0</v>
      </c>
      <c r="T17" s="207">
        <f t="shared" si="0"/>
        <v>0</v>
      </c>
      <c r="U17" s="300" t="e">
        <f t="shared" si="5"/>
        <v>#DIV/0!</v>
      </c>
    </row>
    <row r="18" spans="1:21">
      <c r="A18" s="223" t="str">
        <f>+'Financial Statement (1)'!A22</f>
        <v xml:space="preserve">Output 7: </v>
      </c>
      <c r="C18" s="209">
        <f>+'Financial Statement (1)'!I22</f>
        <v>0</v>
      </c>
      <c r="D18" s="209">
        <f>+'Financial Statement (1)'!K22</f>
        <v>0</v>
      </c>
      <c r="E18" s="298" t="e">
        <f t="shared" si="1"/>
        <v>#DIV/0!</v>
      </c>
      <c r="G18" s="209">
        <f>+'Actualized Costs (Full)'!C61</f>
        <v>0</v>
      </c>
      <c r="H18" s="209">
        <f>+'Approved Budget (Full)'!C61</f>
        <v>0</v>
      </c>
      <c r="I18" s="298" t="e">
        <f t="shared" si="2"/>
        <v>#DIV/0!</v>
      </c>
      <c r="K18" s="209">
        <f>+'Actualized Costs (Full)'!D61</f>
        <v>0</v>
      </c>
      <c r="L18" s="209">
        <f>+'Approved Budget (Full)'!D61</f>
        <v>0</v>
      </c>
      <c r="M18" s="298" t="e">
        <f t="shared" si="3"/>
        <v>#DIV/0!</v>
      </c>
      <c r="O18" s="209">
        <f>+'Actualized Costs (Full)'!E61</f>
        <v>0</v>
      </c>
      <c r="P18" s="209">
        <f>+'Approved Budget (Full)'!E61</f>
        <v>0</v>
      </c>
      <c r="Q18" s="298" t="e">
        <f t="shared" si="4"/>
        <v>#DIV/0!</v>
      </c>
      <c r="R18" s="110"/>
      <c r="S18" s="207">
        <f t="shared" si="0"/>
        <v>0</v>
      </c>
      <c r="T18" s="207">
        <f t="shared" si="0"/>
        <v>0</v>
      </c>
      <c r="U18" s="300" t="e">
        <f t="shared" si="5"/>
        <v>#DIV/0!</v>
      </c>
    </row>
    <row r="19" spans="1:21">
      <c r="A19" s="224" t="str">
        <f>+'Financial Statement (1)'!A23</f>
        <v xml:space="preserve">Output 8: </v>
      </c>
      <c r="C19" s="210">
        <f>+'Financial Statement (1)'!I23</f>
        <v>0</v>
      </c>
      <c r="D19" s="210">
        <f>+'Financial Statement (1)'!K23</f>
        <v>0</v>
      </c>
      <c r="E19" s="301" t="e">
        <f t="shared" si="1"/>
        <v>#DIV/0!</v>
      </c>
      <c r="G19" s="210">
        <f>+'Actualized Costs (Full)'!C67</f>
        <v>0</v>
      </c>
      <c r="H19" s="210">
        <f>+'Approved Budget (Full)'!C67</f>
        <v>0</v>
      </c>
      <c r="I19" s="301" t="e">
        <f t="shared" si="2"/>
        <v>#DIV/0!</v>
      </c>
      <c r="K19" s="210">
        <f>+'Actualized Costs (Full)'!D67</f>
        <v>0</v>
      </c>
      <c r="L19" s="210">
        <f>+'Approved Budget (Full)'!D67</f>
        <v>0</v>
      </c>
      <c r="M19" s="301" t="e">
        <f t="shared" si="3"/>
        <v>#DIV/0!</v>
      </c>
      <c r="O19" s="210">
        <f>+'Actualized Costs (Full)'!E67</f>
        <v>0</v>
      </c>
      <c r="P19" s="210">
        <f>+'Approved Budget (Full)'!E67</f>
        <v>0</v>
      </c>
      <c r="Q19" s="301" t="e">
        <f t="shared" si="4"/>
        <v>#DIV/0!</v>
      </c>
      <c r="R19" s="110"/>
      <c r="S19" s="208">
        <f t="shared" si="0"/>
        <v>0</v>
      </c>
      <c r="T19" s="208">
        <f t="shared" si="0"/>
        <v>0</v>
      </c>
      <c r="U19" s="302" t="e">
        <f t="shared" si="5"/>
        <v>#DIV/0!</v>
      </c>
    </row>
    <row r="20" spans="1:21" s="100" customFormat="1" ht="19.5" customHeight="1">
      <c r="A20" s="99" t="s">
        <v>99</v>
      </c>
      <c r="C20" s="211">
        <f>SUM(C12:C19)</f>
        <v>0</v>
      </c>
      <c r="D20" s="211">
        <f>SUM(D12:D19)</f>
        <v>0</v>
      </c>
      <c r="E20" s="303" t="e">
        <f t="shared" si="1"/>
        <v>#DIV/0!</v>
      </c>
      <c r="G20" s="211">
        <f>SUM(G12:G19)</f>
        <v>0</v>
      </c>
      <c r="H20" s="211">
        <f>SUM(H12:H19)</f>
        <v>0</v>
      </c>
      <c r="I20" s="303" t="e">
        <f t="shared" si="2"/>
        <v>#DIV/0!</v>
      </c>
      <c r="K20" s="211">
        <f>SUM(K12:K19)</f>
        <v>0</v>
      </c>
      <c r="L20" s="211">
        <f>SUM(L12:L19)</f>
        <v>0</v>
      </c>
      <c r="M20" s="303" t="e">
        <f t="shared" si="3"/>
        <v>#DIV/0!</v>
      </c>
      <c r="O20" s="211">
        <f>SUM(O12:O19)</f>
        <v>0</v>
      </c>
      <c r="P20" s="211">
        <f>SUM(P12:P19)</f>
        <v>0</v>
      </c>
      <c r="Q20" s="303" t="e">
        <f t="shared" si="4"/>
        <v>#DIV/0!</v>
      </c>
      <c r="R20" s="118"/>
      <c r="S20" s="204">
        <f t="shared" si="0"/>
        <v>0</v>
      </c>
      <c r="T20" s="204">
        <f t="shared" si="0"/>
        <v>0</v>
      </c>
      <c r="U20" s="304" t="e">
        <f t="shared" si="5"/>
        <v>#DIV/0!</v>
      </c>
    </row>
    <row r="21" spans="1:21">
      <c r="A21" s="106" t="s">
        <v>114</v>
      </c>
      <c r="C21" s="209">
        <f>+'Financial Statement (1)'!I26</f>
        <v>0</v>
      </c>
      <c r="D21" s="209">
        <f>+'Financial Statement (1)'!K26</f>
        <v>0</v>
      </c>
      <c r="E21" s="298" t="e">
        <f t="shared" si="1"/>
        <v>#DIV/0!</v>
      </c>
      <c r="G21" s="135"/>
      <c r="H21" s="135"/>
      <c r="I21" s="312"/>
      <c r="K21" s="135"/>
      <c r="L21" s="135"/>
      <c r="M21" s="312"/>
      <c r="O21" s="135"/>
      <c r="P21" s="135"/>
      <c r="Q21" s="312"/>
      <c r="R21" s="110"/>
      <c r="S21" s="207">
        <f t="shared" si="0"/>
        <v>0</v>
      </c>
      <c r="T21" s="207">
        <f t="shared" si="0"/>
        <v>0</v>
      </c>
      <c r="U21" s="300" t="e">
        <f t="shared" si="5"/>
        <v>#DIV/0!</v>
      </c>
    </row>
    <row r="22" spans="1:21">
      <c r="A22" s="119" t="s">
        <v>132</v>
      </c>
      <c r="C22" s="121"/>
      <c r="D22" s="210">
        <f>+'Financial Statement (1)'!K27</f>
        <v>0</v>
      </c>
      <c r="E22" s="121"/>
      <c r="G22" s="121"/>
      <c r="H22" s="121"/>
      <c r="I22" s="306"/>
      <c r="K22" s="121"/>
      <c r="L22" s="121"/>
      <c r="M22" s="306"/>
      <c r="O22" s="121"/>
      <c r="P22" s="121"/>
      <c r="Q22" s="306"/>
      <c r="R22" s="110"/>
      <c r="S22" s="121"/>
      <c r="T22" s="208">
        <f>+D22+H22+L22+P22</f>
        <v>0</v>
      </c>
      <c r="U22" s="121"/>
    </row>
    <row r="23" spans="1:21" ht="15.75" thickBot="1">
      <c r="A23" s="165" t="s">
        <v>135</v>
      </c>
      <c r="B23" s="12"/>
      <c r="C23" s="230">
        <f>+C22+C21+C20+C11</f>
        <v>0</v>
      </c>
      <c r="D23" s="230">
        <f>+D22+D21+D20+D11</f>
        <v>0</v>
      </c>
      <c r="E23" s="307" t="e">
        <f t="shared" si="1"/>
        <v>#DIV/0!</v>
      </c>
      <c r="F23" s="12"/>
      <c r="G23" s="230">
        <f>+G22+G21+G20+G11</f>
        <v>0</v>
      </c>
      <c r="H23" s="230">
        <f>+H22+H21+H20+H11</f>
        <v>0</v>
      </c>
      <c r="I23" s="307" t="e">
        <f t="shared" ref="I23" si="6">+G23/H23</f>
        <v>#DIV/0!</v>
      </c>
      <c r="J23" s="12"/>
      <c r="K23" s="230">
        <f>+K22+K21+K20+K11</f>
        <v>0</v>
      </c>
      <c r="L23" s="230">
        <f>+L22+L21+L20+L11</f>
        <v>0</v>
      </c>
      <c r="M23" s="307" t="e">
        <f t="shared" ref="M23" si="7">+K23/L23</f>
        <v>#DIV/0!</v>
      </c>
      <c r="N23" s="12"/>
      <c r="O23" s="230">
        <f>+O22+O21+O20+O11</f>
        <v>0</v>
      </c>
      <c r="P23" s="230">
        <f>+P22+P21+P20+P11</f>
        <v>0</v>
      </c>
      <c r="Q23" s="307" t="e">
        <f t="shared" ref="Q23" si="8">+O23/P23</f>
        <v>#DIV/0!</v>
      </c>
      <c r="R23" s="166"/>
      <c r="S23" s="289">
        <f>+C23+G23+K23+O23</f>
        <v>0</v>
      </c>
      <c r="T23" s="289">
        <f>+D23+H23+L23+P23</f>
        <v>0</v>
      </c>
      <c r="U23" s="308" t="e">
        <f t="shared" si="5"/>
        <v>#DIV/0!</v>
      </c>
    </row>
    <row r="24" spans="1:21" ht="15" customHeight="1" thickTop="1">
      <c r="A24" s="106"/>
    </row>
    <row r="28" spans="1:21">
      <c r="C28" s="154"/>
      <c r="D28" s="154"/>
      <c r="E28" s="163"/>
      <c r="F28" s="154"/>
      <c r="G28" s="154"/>
      <c r="H28" s="154"/>
      <c r="I28" s="163"/>
    </row>
    <row r="29" spans="1:21">
      <c r="C29" s="1" t="s">
        <v>148</v>
      </c>
      <c r="E29" s="1"/>
      <c r="I29" s="1"/>
    </row>
    <row r="30" spans="1:21">
      <c r="C30" s="1" t="s">
        <v>149</v>
      </c>
      <c r="E30" s="410" t="str">
        <f>'Financial Statement (1)'!G59</f>
        <v>*Enter title</v>
      </c>
      <c r="F30" s="410"/>
      <c r="G30" s="410"/>
      <c r="H30" s="410"/>
      <c r="I30" s="410"/>
    </row>
    <row r="31" spans="1:21">
      <c r="C31" s="1" t="s">
        <v>151</v>
      </c>
      <c r="E31" s="410" t="str">
        <f>'Financial Statement (1)'!G60</f>
        <v>*Enter name</v>
      </c>
      <c r="F31" s="410"/>
      <c r="G31" s="410"/>
      <c r="H31" s="410"/>
      <c r="I31" s="410"/>
    </row>
  </sheetData>
  <sheetProtection algorithmName="SHA-512" hashValue="UYJQZ3mMOPb/NjxzcfZpE2Et/r/cK7LYMAen0qSy+rHlGIw26cLXYHRPsw07pU2oiZGogt8SA6MQMOmuh8g1MQ==" saltValue="gCPg+Tgjskuepmpe20Tzjw==" spinCount="100000" sheet="1" objects="1" scenarios="1"/>
  <mergeCells count="9">
    <mergeCell ref="E30:I30"/>
    <mergeCell ref="E31:I31"/>
    <mergeCell ref="A1:U1"/>
    <mergeCell ref="A2:U2"/>
    <mergeCell ref="C9:E9"/>
    <mergeCell ref="G9:I9"/>
    <mergeCell ref="K9:M9"/>
    <mergeCell ref="O9:Q9"/>
    <mergeCell ref="S9:U9"/>
  </mergeCells>
  <pageMargins left="0.39370078740157483" right="0.39370078740157483" top="0.39370078740157483" bottom="0.3937007874015748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EDE1A-D5E1-409C-B3AC-E8B59CB27DF7}">
  <sheetPr>
    <tabColor rgb="FF002060"/>
    <pageSetUpPr fitToPage="1"/>
  </sheetPr>
  <dimension ref="A2:R70"/>
  <sheetViews>
    <sheetView topLeftCell="B1" zoomScale="70" zoomScaleNormal="70" workbookViewId="0">
      <selection activeCell="C24" sqref="C24"/>
    </sheetView>
  </sheetViews>
  <sheetFormatPr defaultColWidth="9.140625" defaultRowHeight="15"/>
  <cols>
    <col min="1" max="1" width="0.7109375" style="1" customWidth="1"/>
    <col min="2" max="2" width="59.5703125" style="1" customWidth="1"/>
    <col min="3" max="6" width="16.28515625" style="1" customWidth="1"/>
    <col min="7" max="7" width="2.7109375" style="1" customWidth="1"/>
    <col min="8" max="11" width="16.28515625" style="1" customWidth="1"/>
    <col min="12" max="12" width="2.7109375" style="1" customWidth="1"/>
    <col min="13" max="16" width="16.28515625" style="1" customWidth="1"/>
    <col min="17" max="16384" width="9.140625" style="1"/>
  </cols>
  <sheetData>
    <row r="2" spans="1:18">
      <c r="B2" s="6" t="s">
        <v>54</v>
      </c>
      <c r="C2" s="7"/>
      <c r="D2" s="7"/>
      <c r="E2" s="7"/>
      <c r="F2" s="7"/>
      <c r="M2" s="343" t="s">
        <v>55</v>
      </c>
      <c r="N2" s="344"/>
      <c r="O2" s="344"/>
      <c r="P2" s="345"/>
    </row>
    <row r="3" spans="1:18">
      <c r="B3" s="8" t="s">
        <v>56</v>
      </c>
      <c r="C3" s="9">
        <v>425</v>
      </c>
      <c r="D3" s="8" t="s">
        <v>57</v>
      </c>
      <c r="E3" s="8"/>
      <c r="F3" s="8"/>
      <c r="M3" s="346"/>
      <c r="N3" s="347"/>
      <c r="O3" s="347"/>
      <c r="P3" s="348"/>
    </row>
    <row r="4" spans="1:18">
      <c r="B4" s="8" t="s">
        <v>58</v>
      </c>
      <c r="C4" s="9">
        <v>850</v>
      </c>
      <c r="D4" s="8" t="s">
        <v>57</v>
      </c>
      <c r="E4" s="8"/>
      <c r="F4" s="8"/>
      <c r="M4" s="346"/>
      <c r="N4" s="347"/>
      <c r="O4" s="347"/>
      <c r="P4" s="348"/>
    </row>
    <row r="5" spans="1:18">
      <c r="B5" s="8" t="s">
        <v>59</v>
      </c>
      <c r="C5" s="9">
        <v>850</v>
      </c>
      <c r="D5" s="8" t="s">
        <v>60</v>
      </c>
      <c r="E5" s="8"/>
      <c r="F5" s="8"/>
      <c r="M5" s="346"/>
      <c r="N5" s="347"/>
      <c r="O5" s="347"/>
      <c r="P5" s="348"/>
    </row>
    <row r="6" spans="1:18">
      <c r="B6" s="8" t="s">
        <v>61</v>
      </c>
      <c r="C6" s="9">
        <v>1275</v>
      </c>
      <c r="D6" s="8" t="s">
        <v>60</v>
      </c>
      <c r="E6" s="8"/>
      <c r="F6" s="8"/>
      <c r="M6" s="349"/>
      <c r="N6" s="350"/>
      <c r="O6" s="350"/>
      <c r="P6" s="351"/>
    </row>
    <row r="8" spans="1:18" ht="26.25" customHeight="1" thickBot="1">
      <c r="A8" s="10"/>
      <c r="B8" s="352" t="s">
        <v>62</v>
      </c>
      <c r="C8" s="352"/>
      <c r="D8" s="352"/>
      <c r="E8" s="352"/>
      <c r="F8" s="352"/>
      <c r="P8" s="11" t="s">
        <v>63</v>
      </c>
    </row>
    <row r="9" spans="1:18" ht="63.95" customHeight="1" thickBot="1">
      <c r="A9" s="10"/>
      <c r="B9" s="353" t="s">
        <v>64</v>
      </c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5"/>
    </row>
    <row r="10" spans="1:18" ht="15.75" thickBot="1"/>
    <row r="11" spans="1:18" ht="15" customHeight="1" thickBot="1">
      <c r="A11" s="10"/>
      <c r="B11" s="32" t="s">
        <v>65</v>
      </c>
      <c r="C11" s="356">
        <f>'Start Here'!D31</f>
        <v>0</v>
      </c>
      <c r="D11" s="359">
        <f>'Start Here'!D32</f>
        <v>0</v>
      </c>
      <c r="E11" s="359">
        <f>'Start Here'!D33</f>
        <v>0</v>
      </c>
      <c r="F11" s="359">
        <f>'Start Here'!D34</f>
        <v>0</v>
      </c>
      <c r="H11" s="356">
        <f>'Start Here'!D25</f>
        <v>0</v>
      </c>
      <c r="I11" s="356">
        <f>'Start Here'!D26</f>
        <v>0</v>
      </c>
      <c r="J11" s="356">
        <f>'Start Here'!D27</f>
        <v>0</v>
      </c>
      <c r="K11" s="356">
        <f>'Start Here'!D28</f>
        <v>0</v>
      </c>
      <c r="M11" s="356" t="str">
        <f>'Start Here'!D37</f>
        <v xml:space="preserve"> </v>
      </c>
      <c r="N11" s="359" t="str">
        <f>'Start Here'!D38</f>
        <v xml:space="preserve"> </v>
      </c>
      <c r="O11" s="359" t="str">
        <f>'Start Here'!D39</f>
        <v xml:space="preserve"> </v>
      </c>
      <c r="P11" s="359" t="str">
        <f>'Start Here'!D40</f>
        <v xml:space="preserve"> </v>
      </c>
    </row>
    <row r="12" spans="1:18">
      <c r="A12" s="10"/>
      <c r="B12" s="341" t="s">
        <v>66</v>
      </c>
      <c r="C12" s="357"/>
      <c r="D12" s="360"/>
      <c r="E12" s="360"/>
      <c r="F12" s="360"/>
      <c r="H12" s="357"/>
      <c r="I12" s="357"/>
      <c r="J12" s="357"/>
      <c r="K12" s="357"/>
      <c r="M12" s="357"/>
      <c r="N12" s="360"/>
      <c r="O12" s="360"/>
      <c r="P12" s="360"/>
    </row>
    <row r="13" spans="1:18" ht="15" customHeight="1" thickBot="1">
      <c r="A13" s="10"/>
      <c r="B13" s="342"/>
      <c r="C13" s="358"/>
      <c r="D13" s="361"/>
      <c r="E13" s="361"/>
      <c r="F13" s="361"/>
      <c r="H13" s="358"/>
      <c r="I13" s="358"/>
      <c r="J13" s="358"/>
      <c r="K13" s="358"/>
      <c r="M13" s="358"/>
      <c r="N13" s="361"/>
      <c r="O13" s="361"/>
      <c r="P13" s="361"/>
      <c r="R13" s="12"/>
    </row>
    <row r="14" spans="1:18" ht="15" customHeight="1">
      <c r="A14" s="10"/>
      <c r="B14" s="13" t="s">
        <v>67</v>
      </c>
      <c r="C14" s="33"/>
      <c r="D14" s="34"/>
      <c r="E14" s="34"/>
      <c r="F14" s="35"/>
      <c r="H14" s="33"/>
      <c r="I14" s="34"/>
      <c r="J14" s="34"/>
      <c r="K14" s="35"/>
      <c r="M14" s="33"/>
      <c r="N14" s="34"/>
      <c r="O14" s="34"/>
      <c r="P14" s="35"/>
    </row>
    <row r="15" spans="1:18" ht="15" customHeight="1" thickBot="1">
      <c r="A15" s="10"/>
      <c r="B15" s="13" t="s">
        <v>68</v>
      </c>
      <c r="C15" s="36"/>
      <c r="D15" s="37"/>
      <c r="E15" s="37"/>
      <c r="F15" s="38"/>
      <c r="H15" s="36"/>
      <c r="I15" s="37"/>
      <c r="J15" s="37"/>
      <c r="K15" s="38"/>
      <c r="M15" s="36"/>
      <c r="N15" s="37"/>
      <c r="O15" s="37"/>
      <c r="P15" s="38"/>
    </row>
    <row r="16" spans="1:18" ht="15" customHeight="1" thickBot="1">
      <c r="A16" s="10"/>
      <c r="B16" s="20" t="s">
        <v>69</v>
      </c>
      <c r="C16" s="3">
        <f>SUM(C14:C15)</f>
        <v>0</v>
      </c>
      <c r="D16" s="4">
        <f t="shared" ref="D16:F16" si="0">SUM(D14:D15)</f>
        <v>0</v>
      </c>
      <c r="E16" s="4">
        <f t="shared" si="0"/>
        <v>0</v>
      </c>
      <c r="F16" s="2">
        <f t="shared" si="0"/>
        <v>0</v>
      </c>
      <c r="H16" s="3">
        <f t="shared" ref="H16:K16" si="1">SUM(H14:H15)</f>
        <v>0</v>
      </c>
      <c r="I16" s="4">
        <f t="shared" si="1"/>
        <v>0</v>
      </c>
      <c r="J16" s="4">
        <f t="shared" si="1"/>
        <v>0</v>
      </c>
      <c r="K16" s="2">
        <f t="shared" si="1"/>
        <v>0</v>
      </c>
      <c r="M16" s="3">
        <f t="shared" ref="M16:P16" si="2">SUM(M14:M15)</f>
        <v>0</v>
      </c>
      <c r="N16" s="4">
        <f t="shared" si="2"/>
        <v>0</v>
      </c>
      <c r="O16" s="4">
        <f t="shared" si="2"/>
        <v>0</v>
      </c>
      <c r="P16" s="2">
        <f t="shared" si="2"/>
        <v>0</v>
      </c>
    </row>
    <row r="17" spans="1:16" ht="15" customHeight="1" thickBot="1">
      <c r="A17" s="10"/>
      <c r="B17" s="21"/>
      <c r="C17" s="22"/>
      <c r="D17" s="22"/>
      <c r="E17" s="22"/>
      <c r="F17" s="22"/>
      <c r="H17" s="22"/>
      <c r="I17" s="22"/>
      <c r="J17" s="22"/>
      <c r="K17" s="22"/>
      <c r="M17" s="22"/>
      <c r="N17" s="22"/>
      <c r="O17" s="22"/>
      <c r="P17" s="22"/>
    </row>
    <row r="18" spans="1:16" ht="15" customHeight="1" thickBot="1">
      <c r="A18" s="10"/>
      <c r="B18" s="23" t="s">
        <v>70</v>
      </c>
      <c r="C18" s="24"/>
      <c r="D18" s="25"/>
      <c r="E18" s="25"/>
      <c r="F18" s="26"/>
      <c r="H18" s="24"/>
      <c r="I18" s="25"/>
      <c r="J18" s="25"/>
      <c r="K18" s="26"/>
      <c r="M18" s="24"/>
      <c r="N18" s="25"/>
      <c r="O18" s="25"/>
      <c r="P18" s="26"/>
    </row>
    <row r="19" spans="1:16" ht="15" customHeight="1">
      <c r="A19" s="10"/>
      <c r="B19" s="5" t="str">
        <f>+'Actualized Costs (DMFA)'!B19</f>
        <v xml:space="preserve">Output 1: </v>
      </c>
      <c r="C19" s="27"/>
      <c r="D19" s="28"/>
      <c r="E19" s="28"/>
      <c r="F19" s="29"/>
      <c r="H19" s="27"/>
      <c r="I19" s="28"/>
      <c r="J19" s="28"/>
      <c r="K19" s="29"/>
      <c r="M19" s="27"/>
      <c r="N19" s="28"/>
      <c r="O19" s="28"/>
      <c r="P19" s="29"/>
    </row>
    <row r="20" spans="1:16" ht="15" customHeight="1">
      <c r="A20" s="10"/>
      <c r="B20" s="13" t="s">
        <v>67</v>
      </c>
      <c r="C20" s="33"/>
      <c r="D20" s="34"/>
      <c r="E20" s="34"/>
      <c r="F20" s="35"/>
      <c r="H20" s="33"/>
      <c r="I20" s="34"/>
      <c r="J20" s="34"/>
      <c r="K20" s="35"/>
      <c r="M20" s="33"/>
      <c r="N20" s="34"/>
      <c r="O20" s="34"/>
      <c r="P20" s="35"/>
    </row>
    <row r="21" spans="1:16" ht="15" customHeight="1">
      <c r="A21" s="10"/>
      <c r="B21" s="13" t="s">
        <v>68</v>
      </c>
      <c r="C21" s="33"/>
      <c r="D21" s="34"/>
      <c r="E21" s="34"/>
      <c r="F21" s="35"/>
      <c r="H21" s="33"/>
      <c r="I21" s="34"/>
      <c r="J21" s="34"/>
      <c r="K21" s="35"/>
      <c r="M21" s="33"/>
      <c r="N21" s="34"/>
      <c r="O21" s="34"/>
      <c r="P21" s="35"/>
    </row>
    <row r="22" spans="1:16" ht="15" customHeight="1">
      <c r="A22" s="10"/>
      <c r="B22" s="13" t="s">
        <v>71</v>
      </c>
      <c r="C22" s="33"/>
      <c r="D22" s="34"/>
      <c r="E22" s="34"/>
      <c r="F22" s="35"/>
      <c r="H22" s="33"/>
      <c r="I22" s="34"/>
      <c r="J22" s="34"/>
      <c r="K22" s="35"/>
      <c r="M22" s="33"/>
      <c r="N22" s="34"/>
      <c r="O22" s="34"/>
      <c r="P22" s="35"/>
    </row>
    <row r="23" spans="1:16" ht="15" customHeight="1" thickBot="1">
      <c r="A23" s="10"/>
      <c r="B23" s="13" t="s">
        <v>72</v>
      </c>
      <c r="C23" s="33"/>
      <c r="D23" s="34"/>
      <c r="E23" s="34"/>
      <c r="F23" s="35"/>
      <c r="H23" s="33"/>
      <c r="I23" s="34"/>
      <c r="J23" s="34"/>
      <c r="K23" s="35"/>
      <c r="M23" s="33"/>
      <c r="N23" s="34"/>
      <c r="O23" s="34"/>
      <c r="P23" s="35"/>
    </row>
    <row r="24" spans="1:16" ht="15" customHeight="1" thickBot="1">
      <c r="A24" s="10"/>
      <c r="B24" s="20" t="s">
        <v>73</v>
      </c>
      <c r="C24" s="3">
        <f>SUM(C20:C23)</f>
        <v>0</v>
      </c>
      <c r="D24" s="4">
        <f>SUM(D20:D23)</f>
        <v>0</v>
      </c>
      <c r="E24" s="4">
        <f>SUM(E20:E23)</f>
        <v>0</v>
      </c>
      <c r="F24" s="2">
        <f>SUM(F20:F23)</f>
        <v>0</v>
      </c>
      <c r="H24" s="3">
        <f>SUM(H20:H23)</f>
        <v>0</v>
      </c>
      <c r="I24" s="4">
        <f>SUM(I20:I23)</f>
        <v>0</v>
      </c>
      <c r="J24" s="4">
        <f>SUM(J20:J23)</f>
        <v>0</v>
      </c>
      <c r="K24" s="2">
        <f>SUM(K20:K23)</f>
        <v>0</v>
      </c>
      <c r="M24" s="3">
        <f>SUM(M20:M23)</f>
        <v>0</v>
      </c>
      <c r="N24" s="4">
        <f>SUM(N20:N23)</f>
        <v>0</v>
      </c>
      <c r="O24" s="4">
        <f>SUM(O20:O23)</f>
        <v>0</v>
      </c>
      <c r="P24" s="2">
        <f>SUM(P20:P23)</f>
        <v>0</v>
      </c>
    </row>
    <row r="25" spans="1:16" ht="15" customHeight="1">
      <c r="A25" s="10"/>
      <c r="B25" s="5" t="str">
        <f>+'Actualized Costs (DMFA)'!B25</f>
        <v xml:space="preserve">Output 2: </v>
      </c>
      <c r="C25" s="27"/>
      <c r="D25" s="28"/>
      <c r="E25" s="28"/>
      <c r="F25" s="29"/>
      <c r="H25" s="27"/>
      <c r="I25" s="28"/>
      <c r="J25" s="28"/>
      <c r="K25" s="29"/>
      <c r="M25" s="27"/>
      <c r="N25" s="28"/>
      <c r="O25" s="28"/>
      <c r="P25" s="29"/>
    </row>
    <row r="26" spans="1:16" ht="15" customHeight="1">
      <c r="A26" s="10"/>
      <c r="B26" s="13" t="s">
        <v>67</v>
      </c>
      <c r="C26" s="33"/>
      <c r="D26" s="34"/>
      <c r="E26" s="34"/>
      <c r="F26" s="35"/>
      <c r="H26" s="33"/>
      <c r="I26" s="34"/>
      <c r="J26" s="34"/>
      <c r="K26" s="35"/>
      <c r="M26" s="33"/>
      <c r="N26" s="34"/>
      <c r="O26" s="34"/>
      <c r="P26" s="35"/>
    </row>
    <row r="27" spans="1:16" ht="15" customHeight="1">
      <c r="A27" s="10"/>
      <c r="B27" s="13" t="s">
        <v>68</v>
      </c>
      <c r="C27" s="33"/>
      <c r="D27" s="34"/>
      <c r="E27" s="34"/>
      <c r="F27" s="35"/>
      <c r="H27" s="33"/>
      <c r="I27" s="34"/>
      <c r="J27" s="34"/>
      <c r="K27" s="35"/>
      <c r="M27" s="33"/>
      <c r="N27" s="34"/>
      <c r="O27" s="34"/>
      <c r="P27" s="35"/>
    </row>
    <row r="28" spans="1:16" ht="15" customHeight="1">
      <c r="A28" s="10"/>
      <c r="B28" s="13" t="s">
        <v>71</v>
      </c>
      <c r="C28" s="33"/>
      <c r="D28" s="34"/>
      <c r="E28" s="34"/>
      <c r="F28" s="35"/>
      <c r="H28" s="33"/>
      <c r="I28" s="34"/>
      <c r="J28" s="34"/>
      <c r="K28" s="35"/>
      <c r="M28" s="33"/>
      <c r="N28" s="34"/>
      <c r="O28" s="34"/>
      <c r="P28" s="35"/>
    </row>
    <row r="29" spans="1:16" ht="15" customHeight="1" thickBot="1">
      <c r="A29" s="10"/>
      <c r="B29" s="13" t="s">
        <v>72</v>
      </c>
      <c r="C29" s="33"/>
      <c r="D29" s="34"/>
      <c r="E29" s="34"/>
      <c r="F29" s="35"/>
      <c r="H29" s="33"/>
      <c r="I29" s="34"/>
      <c r="J29" s="34"/>
      <c r="K29" s="35"/>
      <c r="M29" s="33"/>
      <c r="N29" s="34"/>
      <c r="O29" s="34"/>
      <c r="P29" s="35"/>
    </row>
    <row r="30" spans="1:16" ht="15" customHeight="1" thickBot="1">
      <c r="A30" s="10"/>
      <c r="B30" s="20" t="s">
        <v>74</v>
      </c>
      <c r="C30" s="3">
        <f>SUM(C26:C29)</f>
        <v>0</v>
      </c>
      <c r="D30" s="4">
        <f>SUM(D26:D29)</f>
        <v>0</v>
      </c>
      <c r="E30" s="4">
        <f>SUM(E26:E29)</f>
        <v>0</v>
      </c>
      <c r="F30" s="2">
        <f>SUM(F26:F29)</f>
        <v>0</v>
      </c>
      <c r="H30" s="3">
        <f>SUM(H26:H29)</f>
        <v>0</v>
      </c>
      <c r="I30" s="4">
        <f>SUM(I26:I29)</f>
        <v>0</v>
      </c>
      <c r="J30" s="4">
        <f>SUM(J26:J29)</f>
        <v>0</v>
      </c>
      <c r="K30" s="2">
        <f>SUM(K26:K29)</f>
        <v>0</v>
      </c>
      <c r="M30" s="3">
        <f>SUM(M26:M29)</f>
        <v>0</v>
      </c>
      <c r="N30" s="4">
        <f>SUM(N26:N29)</f>
        <v>0</v>
      </c>
      <c r="O30" s="4">
        <f>SUM(O26:O29)</f>
        <v>0</v>
      </c>
      <c r="P30" s="2">
        <f>SUM(P26:P29)</f>
        <v>0</v>
      </c>
    </row>
    <row r="31" spans="1:16" ht="15" customHeight="1">
      <c r="A31" s="10"/>
      <c r="B31" s="5" t="str">
        <f>+'Actualized Costs (DMFA)'!B31</f>
        <v xml:space="preserve">Output 3: </v>
      </c>
      <c r="C31" s="27"/>
      <c r="D31" s="28"/>
      <c r="E31" s="28"/>
      <c r="F31" s="29"/>
      <c r="H31" s="27"/>
      <c r="I31" s="28"/>
      <c r="J31" s="28"/>
      <c r="K31" s="29"/>
      <c r="M31" s="27"/>
      <c r="N31" s="28"/>
      <c r="O31" s="28"/>
      <c r="P31" s="29"/>
    </row>
    <row r="32" spans="1:16" ht="15" customHeight="1">
      <c r="A32" s="10"/>
      <c r="B32" s="13" t="s">
        <v>67</v>
      </c>
      <c r="C32" s="33"/>
      <c r="D32" s="34"/>
      <c r="E32" s="34"/>
      <c r="F32" s="35"/>
      <c r="H32" s="33"/>
      <c r="I32" s="34"/>
      <c r="J32" s="34"/>
      <c r="K32" s="35"/>
      <c r="M32" s="33"/>
      <c r="N32" s="34"/>
      <c r="O32" s="34"/>
      <c r="P32" s="35"/>
    </row>
    <row r="33" spans="1:16" ht="15" customHeight="1">
      <c r="A33" s="10"/>
      <c r="B33" s="13" t="s">
        <v>68</v>
      </c>
      <c r="C33" s="33"/>
      <c r="D33" s="34"/>
      <c r="E33" s="34"/>
      <c r="F33" s="35"/>
      <c r="H33" s="33"/>
      <c r="I33" s="34"/>
      <c r="J33" s="34"/>
      <c r="K33" s="35"/>
      <c r="M33" s="33"/>
      <c r="N33" s="34"/>
      <c r="O33" s="34"/>
      <c r="P33" s="35"/>
    </row>
    <row r="34" spans="1:16" ht="15" customHeight="1">
      <c r="A34" s="10"/>
      <c r="B34" s="13" t="s">
        <v>71</v>
      </c>
      <c r="C34" s="33"/>
      <c r="D34" s="34"/>
      <c r="E34" s="34"/>
      <c r="F34" s="35"/>
      <c r="H34" s="33"/>
      <c r="I34" s="34"/>
      <c r="J34" s="34"/>
      <c r="K34" s="35"/>
      <c r="M34" s="33"/>
      <c r="N34" s="34"/>
      <c r="O34" s="34"/>
      <c r="P34" s="35"/>
    </row>
    <row r="35" spans="1:16" ht="15" customHeight="1" thickBot="1">
      <c r="A35" s="10"/>
      <c r="B35" s="13" t="s">
        <v>72</v>
      </c>
      <c r="C35" s="33"/>
      <c r="D35" s="34"/>
      <c r="E35" s="34"/>
      <c r="F35" s="35"/>
      <c r="H35" s="33"/>
      <c r="I35" s="34"/>
      <c r="J35" s="34"/>
      <c r="K35" s="35"/>
      <c r="M35" s="33"/>
      <c r="N35" s="34"/>
      <c r="O35" s="34"/>
      <c r="P35" s="35"/>
    </row>
    <row r="36" spans="1:16" ht="15" customHeight="1" thickBot="1">
      <c r="A36" s="10"/>
      <c r="B36" s="20" t="s">
        <v>75</v>
      </c>
      <c r="C36" s="3">
        <f>SUM(C32:C35)</f>
        <v>0</v>
      </c>
      <c r="D36" s="4">
        <f>SUM(D32:D35)</f>
        <v>0</v>
      </c>
      <c r="E36" s="4">
        <f>SUM(E32:E35)</f>
        <v>0</v>
      </c>
      <c r="F36" s="2">
        <f>SUM(F32:F35)</f>
        <v>0</v>
      </c>
      <c r="H36" s="3">
        <f>SUM(H32:H35)</f>
        <v>0</v>
      </c>
      <c r="I36" s="4">
        <f>SUM(I32:I35)</f>
        <v>0</v>
      </c>
      <c r="J36" s="4">
        <f>SUM(J32:J35)</f>
        <v>0</v>
      </c>
      <c r="K36" s="2">
        <f>SUM(K32:K35)</f>
        <v>0</v>
      </c>
      <c r="M36" s="3">
        <f>SUM(M32:M35)</f>
        <v>0</v>
      </c>
      <c r="N36" s="4">
        <f>SUM(N32:N35)</f>
        <v>0</v>
      </c>
      <c r="O36" s="4">
        <f>SUM(O32:O35)</f>
        <v>0</v>
      </c>
      <c r="P36" s="2">
        <f>SUM(P32:P35)</f>
        <v>0</v>
      </c>
    </row>
    <row r="37" spans="1:16" ht="15" customHeight="1">
      <c r="A37" s="10"/>
      <c r="B37" s="5" t="str">
        <f>+'Actualized Costs (DMFA)'!B37</f>
        <v xml:space="preserve">Output 4: </v>
      </c>
      <c r="C37" s="27"/>
      <c r="D37" s="28"/>
      <c r="E37" s="28"/>
      <c r="F37" s="29"/>
      <c r="H37" s="27"/>
      <c r="I37" s="28"/>
      <c r="J37" s="28"/>
      <c r="K37" s="29"/>
      <c r="M37" s="27"/>
      <c r="N37" s="28"/>
      <c r="O37" s="28"/>
      <c r="P37" s="29"/>
    </row>
    <row r="38" spans="1:16" ht="15" customHeight="1">
      <c r="A38" s="10"/>
      <c r="B38" s="13" t="s">
        <v>67</v>
      </c>
      <c r="C38" s="33"/>
      <c r="D38" s="34"/>
      <c r="E38" s="34"/>
      <c r="F38" s="35"/>
      <c r="H38" s="33"/>
      <c r="I38" s="34"/>
      <c r="J38" s="34"/>
      <c r="K38" s="35"/>
      <c r="M38" s="33"/>
      <c r="N38" s="34"/>
      <c r="O38" s="34"/>
      <c r="P38" s="35"/>
    </row>
    <row r="39" spans="1:16" ht="15" customHeight="1">
      <c r="A39" s="10"/>
      <c r="B39" s="13" t="s">
        <v>68</v>
      </c>
      <c r="C39" s="33"/>
      <c r="D39" s="34"/>
      <c r="E39" s="34"/>
      <c r="F39" s="35"/>
      <c r="H39" s="33"/>
      <c r="I39" s="34"/>
      <c r="J39" s="34"/>
      <c r="K39" s="35"/>
      <c r="M39" s="33"/>
      <c r="N39" s="34"/>
      <c r="O39" s="34"/>
      <c r="P39" s="35"/>
    </row>
    <row r="40" spans="1:16" ht="15" customHeight="1">
      <c r="A40" s="10"/>
      <c r="B40" s="13" t="s">
        <v>71</v>
      </c>
      <c r="C40" s="33"/>
      <c r="D40" s="34"/>
      <c r="E40" s="34"/>
      <c r="F40" s="35"/>
      <c r="H40" s="33"/>
      <c r="I40" s="34"/>
      <c r="J40" s="34"/>
      <c r="K40" s="35"/>
      <c r="M40" s="33"/>
      <c r="N40" s="34"/>
      <c r="O40" s="34"/>
      <c r="P40" s="35"/>
    </row>
    <row r="41" spans="1:16" ht="15" customHeight="1" thickBot="1">
      <c r="A41" s="10"/>
      <c r="B41" s="13" t="s">
        <v>72</v>
      </c>
      <c r="C41" s="33"/>
      <c r="D41" s="34"/>
      <c r="E41" s="34"/>
      <c r="F41" s="35"/>
      <c r="H41" s="33"/>
      <c r="I41" s="34"/>
      <c r="J41" s="34"/>
      <c r="K41" s="35"/>
      <c r="M41" s="33"/>
      <c r="N41" s="34"/>
      <c r="O41" s="34"/>
      <c r="P41" s="35"/>
    </row>
    <row r="42" spans="1:16" ht="15" customHeight="1" thickBot="1">
      <c r="A42" s="10"/>
      <c r="B42" s="20" t="s">
        <v>76</v>
      </c>
      <c r="C42" s="3">
        <f>SUM(C38:C41)</f>
        <v>0</v>
      </c>
      <c r="D42" s="4">
        <f>SUM(D38:D41)</f>
        <v>0</v>
      </c>
      <c r="E42" s="4">
        <f>SUM(E38:E41)</f>
        <v>0</v>
      </c>
      <c r="F42" s="2">
        <f>SUM(F38:F41)</f>
        <v>0</v>
      </c>
      <c r="H42" s="3">
        <f>SUM(H38:H41)</f>
        <v>0</v>
      </c>
      <c r="I42" s="4">
        <f>SUM(I38:I41)</f>
        <v>0</v>
      </c>
      <c r="J42" s="4">
        <f>SUM(J38:J41)</f>
        <v>0</v>
      </c>
      <c r="K42" s="2">
        <f>SUM(K38:K41)</f>
        <v>0</v>
      </c>
      <c r="M42" s="3">
        <f>SUM(M38:M41)</f>
        <v>0</v>
      </c>
      <c r="N42" s="4">
        <f>SUM(N38:N41)</f>
        <v>0</v>
      </c>
      <c r="O42" s="4">
        <f>SUM(O38:O41)</f>
        <v>0</v>
      </c>
      <c r="P42" s="2">
        <f>SUM(P38:P41)</f>
        <v>0</v>
      </c>
    </row>
    <row r="43" spans="1:16" ht="15" customHeight="1">
      <c r="A43" s="10"/>
      <c r="B43" s="5" t="str">
        <f>+'Actualized Costs (DMFA)'!B43</f>
        <v xml:space="preserve">Output 5: </v>
      </c>
      <c r="C43" s="27"/>
      <c r="D43" s="28"/>
      <c r="E43" s="28"/>
      <c r="F43" s="29"/>
      <c r="H43" s="27"/>
      <c r="I43" s="28"/>
      <c r="J43" s="28"/>
      <c r="K43" s="29"/>
      <c r="M43" s="27"/>
      <c r="N43" s="28"/>
      <c r="O43" s="28"/>
      <c r="P43" s="29"/>
    </row>
    <row r="44" spans="1:16" ht="15" customHeight="1">
      <c r="A44" s="10"/>
      <c r="B44" s="13" t="s">
        <v>67</v>
      </c>
      <c r="C44" s="33"/>
      <c r="D44" s="34"/>
      <c r="E44" s="34"/>
      <c r="F44" s="35"/>
      <c r="H44" s="33"/>
      <c r="I44" s="34"/>
      <c r="J44" s="34"/>
      <c r="K44" s="35"/>
      <c r="M44" s="33"/>
      <c r="N44" s="34"/>
      <c r="O44" s="34"/>
      <c r="P44" s="35"/>
    </row>
    <row r="45" spans="1:16" ht="15" customHeight="1">
      <c r="A45" s="10"/>
      <c r="B45" s="13" t="s">
        <v>68</v>
      </c>
      <c r="C45" s="33"/>
      <c r="D45" s="34"/>
      <c r="E45" s="34"/>
      <c r="F45" s="35"/>
      <c r="H45" s="33"/>
      <c r="I45" s="34"/>
      <c r="J45" s="34"/>
      <c r="K45" s="35"/>
      <c r="M45" s="33"/>
      <c r="N45" s="34"/>
      <c r="O45" s="34"/>
      <c r="P45" s="35"/>
    </row>
    <row r="46" spans="1:16" ht="15" customHeight="1">
      <c r="A46" s="10"/>
      <c r="B46" s="13" t="s">
        <v>71</v>
      </c>
      <c r="C46" s="33"/>
      <c r="D46" s="34"/>
      <c r="E46" s="34"/>
      <c r="F46" s="35"/>
      <c r="H46" s="33"/>
      <c r="I46" s="34"/>
      <c r="J46" s="34"/>
      <c r="K46" s="35"/>
      <c r="M46" s="33"/>
      <c r="N46" s="34"/>
      <c r="O46" s="34"/>
      <c r="P46" s="35"/>
    </row>
    <row r="47" spans="1:16" ht="15" customHeight="1" thickBot="1">
      <c r="A47" s="10"/>
      <c r="B47" s="13" t="s">
        <v>72</v>
      </c>
      <c r="C47" s="33"/>
      <c r="D47" s="34"/>
      <c r="E47" s="34"/>
      <c r="F47" s="35"/>
      <c r="H47" s="33"/>
      <c r="I47" s="34"/>
      <c r="J47" s="34"/>
      <c r="K47" s="35"/>
      <c r="M47" s="33"/>
      <c r="N47" s="34"/>
      <c r="O47" s="34"/>
      <c r="P47" s="35"/>
    </row>
    <row r="48" spans="1:16" ht="15" customHeight="1" thickBot="1">
      <c r="A48" s="10"/>
      <c r="B48" s="20" t="s">
        <v>77</v>
      </c>
      <c r="C48" s="3">
        <f>SUM(C44:C47)</f>
        <v>0</v>
      </c>
      <c r="D48" s="4">
        <f>SUM(D44:D47)</f>
        <v>0</v>
      </c>
      <c r="E48" s="4">
        <f>SUM(E44:E47)</f>
        <v>0</v>
      </c>
      <c r="F48" s="2">
        <f>SUM(F44:F47)</f>
        <v>0</v>
      </c>
      <c r="H48" s="3">
        <f>SUM(H44:H47)</f>
        <v>0</v>
      </c>
      <c r="I48" s="4">
        <f>SUM(I44:I47)</f>
        <v>0</v>
      </c>
      <c r="J48" s="4">
        <f>SUM(J44:J47)</f>
        <v>0</v>
      </c>
      <c r="K48" s="2">
        <f>SUM(K44:K47)</f>
        <v>0</v>
      </c>
      <c r="M48" s="3">
        <f>SUM(M44:M47)</f>
        <v>0</v>
      </c>
      <c r="N48" s="4">
        <f>SUM(N44:N47)</f>
        <v>0</v>
      </c>
      <c r="O48" s="4">
        <f>SUM(O44:O47)</f>
        <v>0</v>
      </c>
      <c r="P48" s="2">
        <f>SUM(P44:P47)</f>
        <v>0</v>
      </c>
    </row>
    <row r="49" spans="1:16" ht="15" customHeight="1">
      <c r="A49" s="10"/>
      <c r="B49" s="5" t="str">
        <f>+'Actualized Costs (DMFA)'!B49</f>
        <v xml:space="preserve">Output 6: </v>
      </c>
      <c r="C49" s="27"/>
      <c r="D49" s="28"/>
      <c r="E49" s="28"/>
      <c r="F49" s="29"/>
      <c r="H49" s="27"/>
      <c r="I49" s="28"/>
      <c r="J49" s="28"/>
      <c r="K49" s="29"/>
      <c r="M49" s="27"/>
      <c r="N49" s="28"/>
      <c r="O49" s="28"/>
      <c r="P49" s="29"/>
    </row>
    <row r="50" spans="1:16" ht="15" customHeight="1">
      <c r="A50" s="10"/>
      <c r="B50" s="13" t="s">
        <v>67</v>
      </c>
      <c r="C50" s="33"/>
      <c r="D50" s="34"/>
      <c r="E50" s="34"/>
      <c r="F50" s="35"/>
      <c r="H50" s="33"/>
      <c r="I50" s="34"/>
      <c r="J50" s="34"/>
      <c r="K50" s="35"/>
      <c r="M50" s="33"/>
      <c r="N50" s="34"/>
      <c r="O50" s="34"/>
      <c r="P50" s="35"/>
    </row>
    <row r="51" spans="1:16" ht="15" customHeight="1">
      <c r="A51" s="10"/>
      <c r="B51" s="13" t="s">
        <v>68</v>
      </c>
      <c r="C51" s="33"/>
      <c r="D51" s="34"/>
      <c r="E51" s="34"/>
      <c r="F51" s="35"/>
      <c r="H51" s="33"/>
      <c r="I51" s="34"/>
      <c r="J51" s="34"/>
      <c r="K51" s="35"/>
      <c r="M51" s="33"/>
      <c r="N51" s="34"/>
      <c r="O51" s="34"/>
      <c r="P51" s="35"/>
    </row>
    <row r="52" spans="1:16" ht="15" customHeight="1">
      <c r="A52" s="10"/>
      <c r="B52" s="13" t="s">
        <v>71</v>
      </c>
      <c r="C52" s="33"/>
      <c r="D52" s="34"/>
      <c r="E52" s="34"/>
      <c r="F52" s="35"/>
      <c r="H52" s="33"/>
      <c r="I52" s="34"/>
      <c r="J52" s="34"/>
      <c r="K52" s="35"/>
      <c r="M52" s="33"/>
      <c r="N52" s="34"/>
      <c r="O52" s="34"/>
      <c r="P52" s="35"/>
    </row>
    <row r="53" spans="1:16" ht="15" customHeight="1" thickBot="1">
      <c r="A53" s="10"/>
      <c r="B53" s="13" t="s">
        <v>72</v>
      </c>
      <c r="C53" s="33"/>
      <c r="D53" s="34"/>
      <c r="E53" s="34"/>
      <c r="F53" s="35"/>
      <c r="H53" s="33"/>
      <c r="I53" s="34"/>
      <c r="J53" s="34"/>
      <c r="K53" s="35"/>
      <c r="M53" s="33"/>
      <c r="N53" s="34"/>
      <c r="O53" s="34"/>
      <c r="P53" s="35"/>
    </row>
    <row r="54" spans="1:16" ht="15" customHeight="1" thickBot="1">
      <c r="A54" s="10"/>
      <c r="B54" s="20" t="s">
        <v>78</v>
      </c>
      <c r="C54" s="3">
        <f>SUM(C50:C53)</f>
        <v>0</v>
      </c>
      <c r="D54" s="4">
        <f>SUM(D50:D53)</f>
        <v>0</v>
      </c>
      <c r="E54" s="4">
        <f>SUM(E50:E53)</f>
        <v>0</v>
      </c>
      <c r="F54" s="2">
        <f>SUM(F50:F53)</f>
        <v>0</v>
      </c>
      <c r="H54" s="3">
        <f>SUM(H50:H53)</f>
        <v>0</v>
      </c>
      <c r="I54" s="4">
        <f>SUM(I50:I53)</f>
        <v>0</v>
      </c>
      <c r="J54" s="4">
        <f>SUM(J50:J53)</f>
        <v>0</v>
      </c>
      <c r="K54" s="2">
        <f>SUM(K50:K53)</f>
        <v>0</v>
      </c>
      <c r="M54" s="3">
        <f>SUM(M50:M53)</f>
        <v>0</v>
      </c>
      <c r="N54" s="4">
        <f>SUM(N50:N53)</f>
        <v>0</v>
      </c>
      <c r="O54" s="4">
        <f>SUM(O50:O53)</f>
        <v>0</v>
      </c>
      <c r="P54" s="2">
        <f>SUM(P50:P53)</f>
        <v>0</v>
      </c>
    </row>
    <row r="55" spans="1:16" ht="15" customHeight="1">
      <c r="A55" s="10"/>
      <c r="B55" s="5" t="str">
        <f>+'Actualized Costs (DMFA)'!B55</f>
        <v xml:space="preserve">Output 7: </v>
      </c>
      <c r="C55" s="27"/>
      <c r="D55" s="28"/>
      <c r="E55" s="28"/>
      <c r="F55" s="29"/>
      <c r="H55" s="27"/>
      <c r="I55" s="28"/>
      <c r="J55" s="28"/>
      <c r="K55" s="29"/>
      <c r="M55" s="27"/>
      <c r="N55" s="28"/>
      <c r="O55" s="28"/>
      <c r="P55" s="29"/>
    </row>
    <row r="56" spans="1:16" ht="15" customHeight="1">
      <c r="A56" s="10"/>
      <c r="B56" s="13" t="s">
        <v>67</v>
      </c>
      <c r="C56" s="33"/>
      <c r="D56" s="34"/>
      <c r="E56" s="34"/>
      <c r="F56" s="35"/>
      <c r="H56" s="33"/>
      <c r="I56" s="34"/>
      <c r="J56" s="34"/>
      <c r="K56" s="35"/>
      <c r="M56" s="33"/>
      <c r="N56" s="34"/>
      <c r="O56" s="34"/>
      <c r="P56" s="35"/>
    </row>
    <row r="57" spans="1:16" ht="15" customHeight="1">
      <c r="A57" s="10"/>
      <c r="B57" s="13" t="s">
        <v>68</v>
      </c>
      <c r="C57" s="33"/>
      <c r="D57" s="34"/>
      <c r="E57" s="34"/>
      <c r="F57" s="35"/>
      <c r="H57" s="33"/>
      <c r="I57" s="34"/>
      <c r="J57" s="34"/>
      <c r="K57" s="35"/>
      <c r="M57" s="33"/>
      <c r="N57" s="34"/>
      <c r="O57" s="34"/>
      <c r="P57" s="35"/>
    </row>
    <row r="58" spans="1:16" ht="15" customHeight="1">
      <c r="A58" s="10"/>
      <c r="B58" s="13" t="s">
        <v>71</v>
      </c>
      <c r="C58" s="33"/>
      <c r="D58" s="34"/>
      <c r="E58" s="34"/>
      <c r="F58" s="35"/>
      <c r="H58" s="33"/>
      <c r="I58" s="34"/>
      <c r="J58" s="34"/>
      <c r="K58" s="35"/>
      <c r="M58" s="33"/>
      <c r="N58" s="34"/>
      <c r="O58" s="34"/>
      <c r="P58" s="35"/>
    </row>
    <row r="59" spans="1:16" ht="15" customHeight="1" thickBot="1">
      <c r="A59" s="10"/>
      <c r="B59" s="13" t="s">
        <v>72</v>
      </c>
      <c r="C59" s="33"/>
      <c r="D59" s="34"/>
      <c r="E59" s="34"/>
      <c r="F59" s="35"/>
      <c r="H59" s="33"/>
      <c r="I59" s="34"/>
      <c r="J59" s="34"/>
      <c r="K59" s="35"/>
      <c r="M59" s="33"/>
      <c r="N59" s="34"/>
      <c r="O59" s="34"/>
      <c r="P59" s="35"/>
    </row>
    <row r="60" spans="1:16" ht="15" customHeight="1" thickBot="1">
      <c r="A60" s="10"/>
      <c r="B60" s="20" t="s">
        <v>79</v>
      </c>
      <c r="C60" s="3">
        <f>SUM(C56:C59)</f>
        <v>0</v>
      </c>
      <c r="D60" s="4">
        <f>SUM(D56:D59)</f>
        <v>0</v>
      </c>
      <c r="E60" s="4">
        <f>SUM(E56:E59)</f>
        <v>0</v>
      </c>
      <c r="F60" s="2">
        <f>SUM(F56:F59)</f>
        <v>0</v>
      </c>
      <c r="H60" s="3">
        <f>SUM(H56:H59)</f>
        <v>0</v>
      </c>
      <c r="I60" s="4">
        <f>SUM(I56:I59)</f>
        <v>0</v>
      </c>
      <c r="J60" s="4">
        <f>SUM(J56:J59)</f>
        <v>0</v>
      </c>
      <c r="K60" s="2">
        <f>SUM(K56:K59)</f>
        <v>0</v>
      </c>
      <c r="M60" s="3">
        <f>SUM(M56:M59)</f>
        <v>0</v>
      </c>
      <c r="N60" s="4">
        <f>SUM(N56:N59)</f>
        <v>0</v>
      </c>
      <c r="O60" s="4">
        <f>SUM(O56:O59)</f>
        <v>0</v>
      </c>
      <c r="P60" s="2">
        <f>SUM(P56:P59)</f>
        <v>0</v>
      </c>
    </row>
    <row r="61" spans="1:16" ht="15" customHeight="1">
      <c r="A61" s="10"/>
      <c r="B61" s="5" t="str">
        <f>+'Actualized Costs (DMFA)'!B61</f>
        <v xml:space="preserve">Output 8: </v>
      </c>
      <c r="C61" s="27"/>
      <c r="D61" s="28"/>
      <c r="E61" s="28"/>
      <c r="F61" s="29"/>
      <c r="H61" s="27"/>
      <c r="I61" s="28"/>
      <c r="J61" s="28"/>
      <c r="K61" s="29"/>
      <c r="M61" s="27"/>
      <c r="N61" s="28"/>
      <c r="O61" s="28"/>
      <c r="P61" s="29"/>
    </row>
    <row r="62" spans="1:16" ht="15" customHeight="1">
      <c r="A62" s="10"/>
      <c r="B62" s="13" t="s">
        <v>67</v>
      </c>
      <c r="C62" s="33"/>
      <c r="D62" s="34"/>
      <c r="E62" s="34"/>
      <c r="F62" s="35"/>
      <c r="H62" s="33"/>
      <c r="I62" s="34"/>
      <c r="J62" s="34"/>
      <c r="K62" s="35"/>
      <c r="M62" s="33"/>
      <c r="N62" s="34"/>
      <c r="O62" s="34"/>
      <c r="P62" s="35"/>
    </row>
    <row r="63" spans="1:16" ht="15" customHeight="1">
      <c r="A63" s="10"/>
      <c r="B63" s="13" t="s">
        <v>68</v>
      </c>
      <c r="C63" s="33"/>
      <c r="D63" s="34"/>
      <c r="E63" s="34"/>
      <c r="F63" s="35"/>
      <c r="H63" s="33"/>
      <c r="I63" s="34"/>
      <c r="J63" s="34"/>
      <c r="K63" s="35"/>
      <c r="M63" s="33"/>
      <c r="N63" s="34"/>
      <c r="O63" s="34"/>
      <c r="P63" s="35"/>
    </row>
    <row r="64" spans="1:16" ht="15" customHeight="1">
      <c r="A64" s="10"/>
      <c r="B64" s="13" t="s">
        <v>71</v>
      </c>
      <c r="C64" s="33"/>
      <c r="D64" s="34"/>
      <c r="E64" s="34"/>
      <c r="F64" s="35"/>
      <c r="H64" s="33"/>
      <c r="I64" s="34"/>
      <c r="J64" s="34"/>
      <c r="K64" s="35"/>
      <c r="M64" s="33"/>
      <c r="N64" s="34"/>
      <c r="O64" s="34"/>
      <c r="P64" s="35"/>
    </row>
    <row r="65" spans="1:16" ht="15" customHeight="1" thickBot="1">
      <c r="A65" s="10"/>
      <c r="B65" s="13" t="s">
        <v>72</v>
      </c>
      <c r="C65" s="33"/>
      <c r="D65" s="34"/>
      <c r="E65" s="34"/>
      <c r="F65" s="35"/>
      <c r="H65" s="33"/>
      <c r="I65" s="34"/>
      <c r="J65" s="34"/>
      <c r="K65" s="35"/>
      <c r="M65" s="33"/>
      <c r="N65" s="34"/>
      <c r="O65" s="34"/>
      <c r="P65" s="35"/>
    </row>
    <row r="66" spans="1:16" ht="15" customHeight="1" thickBot="1">
      <c r="A66" s="10"/>
      <c r="B66" s="30" t="s">
        <v>80</v>
      </c>
      <c r="C66" s="3">
        <f>SUM(C62:C65)</f>
        <v>0</v>
      </c>
      <c r="D66" s="4">
        <f>SUM(D62:D65)</f>
        <v>0</v>
      </c>
      <c r="E66" s="4">
        <f>SUM(E62:E65)</f>
        <v>0</v>
      </c>
      <c r="F66" s="2">
        <f>SUM(F62:F65)</f>
        <v>0</v>
      </c>
      <c r="H66" s="3">
        <f>SUM(H62:H65)</f>
        <v>0</v>
      </c>
      <c r="I66" s="4">
        <f>SUM(I62:I65)</f>
        <v>0</v>
      </c>
      <c r="J66" s="4">
        <f>SUM(J62:J65)</f>
        <v>0</v>
      </c>
      <c r="K66" s="2">
        <f>SUM(K62:K65)</f>
        <v>0</v>
      </c>
      <c r="M66" s="3">
        <f>SUM(M62:M65)</f>
        <v>0</v>
      </c>
      <c r="N66" s="4">
        <f>SUM(N62:N65)</f>
        <v>0</v>
      </c>
      <c r="O66" s="4">
        <f>SUM(O62:O65)</f>
        <v>0</v>
      </c>
      <c r="P66" s="2">
        <f>SUM(P62:P65)</f>
        <v>0</v>
      </c>
    </row>
    <row r="67" spans="1:16" ht="15.75" thickBot="1"/>
    <row r="68" spans="1:16" ht="15.75" thickBot="1">
      <c r="B68" s="30" t="s">
        <v>81</v>
      </c>
      <c r="C68" s="3">
        <f>C24+C30+C36+C42+C48+C54+C60+C66</f>
        <v>0</v>
      </c>
      <c r="D68" s="4">
        <f t="shared" ref="D68:F68" si="3">D24+D30+D36+D42+D48+D54+D60+D66</f>
        <v>0</v>
      </c>
      <c r="E68" s="4">
        <f t="shared" si="3"/>
        <v>0</v>
      </c>
      <c r="F68" s="2">
        <f t="shared" si="3"/>
        <v>0</v>
      </c>
      <c r="H68" s="3">
        <f t="shared" ref="H68:K68" si="4">H24+H30+H36+H42+H48+H54+H60+H66</f>
        <v>0</v>
      </c>
      <c r="I68" s="4">
        <f t="shared" si="4"/>
        <v>0</v>
      </c>
      <c r="J68" s="4">
        <f t="shared" si="4"/>
        <v>0</v>
      </c>
      <c r="K68" s="2">
        <f t="shared" si="4"/>
        <v>0</v>
      </c>
      <c r="M68" s="3">
        <f t="shared" ref="M68:P68" si="5">M24+M30+M36+M42+M48+M54+M60+M66</f>
        <v>0</v>
      </c>
      <c r="N68" s="4">
        <f t="shared" si="5"/>
        <v>0</v>
      </c>
      <c r="O68" s="4">
        <f t="shared" si="5"/>
        <v>0</v>
      </c>
      <c r="P68" s="2">
        <f t="shared" si="5"/>
        <v>0</v>
      </c>
    </row>
    <row r="69" spans="1:16" ht="15.75" thickBot="1"/>
    <row r="70" spans="1:16" ht="15.75" thickBot="1">
      <c r="B70" s="30" t="s">
        <v>82</v>
      </c>
      <c r="C70" s="3">
        <f>C68+C16</f>
        <v>0</v>
      </c>
      <c r="D70" s="4">
        <f t="shared" ref="D70:F70" si="6">D68+D16</f>
        <v>0</v>
      </c>
      <c r="E70" s="4">
        <f t="shared" si="6"/>
        <v>0</v>
      </c>
      <c r="F70" s="2">
        <f t="shared" si="6"/>
        <v>0</v>
      </c>
      <c r="H70" s="3">
        <f t="shared" ref="H70:K70" si="7">H68+H16</f>
        <v>0</v>
      </c>
      <c r="I70" s="4">
        <f t="shared" si="7"/>
        <v>0</v>
      </c>
      <c r="J70" s="4">
        <f t="shared" si="7"/>
        <v>0</v>
      </c>
      <c r="K70" s="2">
        <f t="shared" si="7"/>
        <v>0</v>
      </c>
      <c r="M70" s="3">
        <f t="shared" ref="M70:P70" si="8">M68+M16</f>
        <v>0</v>
      </c>
      <c r="N70" s="4">
        <f t="shared" si="8"/>
        <v>0</v>
      </c>
      <c r="O70" s="4">
        <f t="shared" si="8"/>
        <v>0</v>
      </c>
      <c r="P70" s="2">
        <f t="shared" si="8"/>
        <v>0</v>
      </c>
    </row>
  </sheetData>
  <sheetProtection algorithmName="SHA-512" hashValue="k1bv7vODvVQ0yQrgK/iTA8sx0kzMaJ8p38UttPA/RBrPi6yS9NasiT8arfeojTN1IvkTLOYDody5q0kNgXsPCw==" saltValue="ZqDpOowsYt6Y9mnLpUDx9g==" spinCount="100000" sheet="1" objects="1" scenarios="1"/>
  <mergeCells count="16">
    <mergeCell ref="B12:B13"/>
    <mergeCell ref="M2:P6"/>
    <mergeCell ref="B8:F8"/>
    <mergeCell ref="B9:P9"/>
    <mergeCell ref="C11:C13"/>
    <mergeCell ref="D11:D13"/>
    <mergeCell ref="E11:E13"/>
    <mergeCell ref="F11:F13"/>
    <mergeCell ref="H11:H13"/>
    <mergeCell ref="I11:I13"/>
    <mergeCell ref="J11:J13"/>
    <mergeCell ref="K11:K13"/>
    <mergeCell ref="M11:M13"/>
    <mergeCell ref="N11:N13"/>
    <mergeCell ref="O11:O13"/>
    <mergeCell ref="P11:P1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B15C-AF32-4B05-A470-65A53838378E}">
  <sheetPr>
    <tabColor rgb="FF002060"/>
    <pageSetUpPr fitToPage="1"/>
  </sheetPr>
  <dimension ref="A2:P74"/>
  <sheetViews>
    <sheetView zoomScale="70" zoomScaleNormal="70" workbookViewId="0">
      <selection activeCell="P9" sqref="P9"/>
    </sheetView>
  </sheetViews>
  <sheetFormatPr defaultColWidth="9.140625" defaultRowHeight="15"/>
  <cols>
    <col min="1" max="1" width="0.7109375" style="1" customWidth="1"/>
    <col min="2" max="2" width="59.5703125" style="1" customWidth="1"/>
    <col min="3" max="6" width="16.28515625" style="1" customWidth="1"/>
    <col min="7" max="7" width="2.7109375" style="1" customWidth="1"/>
    <col min="8" max="11" width="16.28515625" style="1" customWidth="1"/>
    <col min="12" max="16384" width="9.140625" style="1"/>
  </cols>
  <sheetData>
    <row r="2" spans="1:13">
      <c r="B2" s="6" t="s">
        <v>54</v>
      </c>
      <c r="C2" s="7"/>
      <c r="D2" s="7"/>
      <c r="E2" s="7"/>
      <c r="H2" s="343" t="s">
        <v>55</v>
      </c>
      <c r="I2" s="344"/>
      <c r="J2" s="344"/>
      <c r="K2" s="345"/>
    </row>
    <row r="3" spans="1:13">
      <c r="B3" s="8" t="s">
        <v>56</v>
      </c>
      <c r="C3" s="9">
        <v>425</v>
      </c>
      <c r="D3" s="8" t="s">
        <v>57</v>
      </c>
      <c r="E3" s="8"/>
      <c r="H3" s="346"/>
      <c r="I3" s="347"/>
      <c r="J3" s="347"/>
      <c r="K3" s="348"/>
    </row>
    <row r="4" spans="1:13">
      <c r="B4" s="8" t="s">
        <v>58</v>
      </c>
      <c r="C4" s="9">
        <v>850</v>
      </c>
      <c r="D4" s="8" t="s">
        <v>57</v>
      </c>
      <c r="E4" s="8"/>
      <c r="H4" s="346"/>
      <c r="I4" s="347"/>
      <c r="J4" s="347"/>
      <c r="K4" s="348"/>
    </row>
    <row r="5" spans="1:13">
      <c r="B5" s="8" t="s">
        <v>59</v>
      </c>
      <c r="C5" s="9">
        <v>850</v>
      </c>
      <c r="D5" s="8" t="s">
        <v>60</v>
      </c>
      <c r="E5" s="8"/>
      <c r="H5" s="346"/>
      <c r="I5" s="347"/>
      <c r="J5" s="347"/>
      <c r="K5" s="348"/>
    </row>
    <row r="6" spans="1:13">
      <c r="B6" s="8" t="s">
        <v>61</v>
      </c>
      <c r="C6" s="9">
        <v>1275</v>
      </c>
      <c r="D6" s="8" t="s">
        <v>60</v>
      </c>
      <c r="E6" s="8"/>
      <c r="H6" s="349"/>
      <c r="I6" s="350"/>
      <c r="J6" s="350"/>
      <c r="K6" s="351"/>
    </row>
    <row r="8" spans="1:13" ht="26.25" customHeight="1" thickBot="1">
      <c r="A8" s="10"/>
      <c r="B8" s="352" t="s">
        <v>62</v>
      </c>
      <c r="C8" s="352"/>
      <c r="D8" s="352"/>
      <c r="E8" s="352"/>
      <c r="F8" s="352"/>
      <c r="H8" s="11"/>
      <c r="I8" s="11"/>
      <c r="J8" s="11"/>
      <c r="K8" s="11" t="s">
        <v>63</v>
      </c>
    </row>
    <row r="9" spans="1:13" ht="63.95" customHeight="1" thickBot="1">
      <c r="A9" s="10"/>
      <c r="B9" s="353" t="s">
        <v>83</v>
      </c>
      <c r="C9" s="354"/>
      <c r="D9" s="354"/>
      <c r="E9" s="354"/>
      <c r="F9" s="354"/>
      <c r="G9" s="354"/>
      <c r="H9" s="354"/>
      <c r="I9" s="354"/>
      <c r="J9" s="354"/>
      <c r="K9" s="355"/>
    </row>
    <row r="10" spans="1:13" ht="15.75" thickBot="1"/>
    <row r="11" spans="1:13" ht="15" customHeight="1" thickBot="1">
      <c r="A11" s="10"/>
      <c r="B11" s="32" t="s">
        <v>84</v>
      </c>
      <c r="C11" s="356">
        <f>'Start Here'!D31</f>
        <v>0</v>
      </c>
      <c r="D11" s="359">
        <f>'Start Here'!D32</f>
        <v>0</v>
      </c>
      <c r="E11" s="359">
        <f>'Start Here'!D33</f>
        <v>0</v>
      </c>
      <c r="F11" s="359">
        <f>'Start Here'!D34</f>
        <v>0</v>
      </c>
      <c r="H11" s="356">
        <f>'Start Here'!D25</f>
        <v>0</v>
      </c>
      <c r="I11" s="356">
        <f>'Start Here'!D26</f>
        <v>0</v>
      </c>
      <c r="J11" s="356">
        <f>'Start Here'!D27</f>
        <v>0</v>
      </c>
      <c r="K11" s="356">
        <f>'Start Here'!D28</f>
        <v>0</v>
      </c>
    </row>
    <row r="12" spans="1:13">
      <c r="A12" s="10"/>
      <c r="B12" s="341" t="s">
        <v>66</v>
      </c>
      <c r="C12" s="357"/>
      <c r="D12" s="360"/>
      <c r="E12" s="360"/>
      <c r="F12" s="360"/>
      <c r="H12" s="357"/>
      <c r="I12" s="357"/>
      <c r="J12" s="357"/>
      <c r="K12" s="357"/>
    </row>
    <row r="13" spans="1:13" ht="15" customHeight="1" thickBot="1">
      <c r="A13" s="10"/>
      <c r="B13" s="342"/>
      <c r="C13" s="357"/>
      <c r="D13" s="360"/>
      <c r="E13" s="360"/>
      <c r="F13" s="360"/>
      <c r="H13" s="358"/>
      <c r="I13" s="358"/>
      <c r="J13" s="358"/>
      <c r="K13" s="358"/>
      <c r="M13" s="12"/>
    </row>
    <row r="14" spans="1:13" ht="15" customHeight="1">
      <c r="A14" s="10"/>
      <c r="B14" s="13" t="s">
        <v>67</v>
      </c>
      <c r="C14" s="14"/>
      <c r="D14" s="15"/>
      <c r="E14" s="15"/>
      <c r="F14" s="16"/>
      <c r="H14" s="33"/>
      <c r="I14" s="34"/>
      <c r="J14" s="34"/>
      <c r="K14" s="35"/>
    </row>
    <row r="15" spans="1:13" ht="15" customHeight="1" thickBot="1">
      <c r="A15" s="10"/>
      <c r="B15" s="13" t="s">
        <v>68</v>
      </c>
      <c r="C15" s="17"/>
      <c r="D15" s="18"/>
      <c r="E15" s="18"/>
      <c r="F15" s="19"/>
      <c r="H15" s="36"/>
      <c r="I15" s="37"/>
      <c r="J15" s="37"/>
      <c r="K15" s="38"/>
    </row>
    <row r="16" spans="1:13" ht="15" customHeight="1" thickBot="1">
      <c r="A16" s="10"/>
      <c r="B16" s="20" t="s">
        <v>69</v>
      </c>
      <c r="C16" s="3"/>
      <c r="D16" s="4"/>
      <c r="E16" s="235"/>
      <c r="F16" s="2"/>
      <c r="H16" s="3">
        <f>SUM(H14:H15)</f>
        <v>0</v>
      </c>
      <c r="I16" s="4">
        <f t="shared" ref="I16:K16" si="0">SUM(I14:I15)</f>
        <v>0</v>
      </c>
      <c r="J16" s="4">
        <f t="shared" si="0"/>
        <v>0</v>
      </c>
      <c r="K16" s="2">
        <f t="shared" si="0"/>
        <v>0</v>
      </c>
    </row>
    <row r="17" spans="1:11" ht="15" customHeight="1" thickBot="1">
      <c r="A17" s="10"/>
      <c r="B17" s="21"/>
      <c r="C17" s="22"/>
      <c r="D17" s="22"/>
      <c r="E17" s="22"/>
      <c r="F17" s="22"/>
      <c r="H17" s="22"/>
      <c r="I17" s="22"/>
      <c r="J17" s="22"/>
      <c r="K17" s="22"/>
    </row>
    <row r="18" spans="1:11" ht="15" customHeight="1" thickBot="1">
      <c r="A18" s="10"/>
      <c r="B18" s="23" t="s">
        <v>70</v>
      </c>
      <c r="C18" s="24"/>
      <c r="D18" s="25"/>
      <c r="E18" s="25"/>
      <c r="F18" s="26"/>
      <c r="H18" s="24"/>
      <c r="I18" s="25"/>
      <c r="J18" s="25"/>
      <c r="K18" s="26"/>
    </row>
    <row r="19" spans="1:11" ht="15" customHeight="1">
      <c r="A19" s="10"/>
      <c r="B19" s="5" t="str">
        <f>+'Actualized Costs (DMFA)'!B19</f>
        <v xml:space="preserve">Output 1: </v>
      </c>
      <c r="C19" s="27"/>
      <c r="D19" s="28"/>
      <c r="E19" s="28"/>
      <c r="F19" s="29"/>
      <c r="H19" s="27"/>
      <c r="I19" s="28"/>
      <c r="J19" s="28"/>
      <c r="K19" s="29"/>
    </row>
    <row r="20" spans="1:11" ht="15" customHeight="1">
      <c r="A20" s="10"/>
      <c r="B20" s="13" t="s">
        <v>67</v>
      </c>
      <c r="C20" s="33"/>
      <c r="D20" s="34"/>
      <c r="E20" s="34"/>
      <c r="F20" s="35"/>
      <c r="H20" s="33"/>
      <c r="I20" s="34"/>
      <c r="J20" s="34"/>
      <c r="K20" s="35"/>
    </row>
    <row r="21" spans="1:11" ht="15" customHeight="1">
      <c r="A21" s="10"/>
      <c r="B21" s="13" t="s">
        <v>68</v>
      </c>
      <c r="C21" s="33"/>
      <c r="D21" s="34"/>
      <c r="E21" s="34"/>
      <c r="F21" s="35"/>
      <c r="H21" s="33"/>
      <c r="I21" s="34"/>
      <c r="J21" s="34"/>
      <c r="K21" s="35"/>
    </row>
    <row r="22" spans="1:11" ht="15" customHeight="1">
      <c r="A22" s="10"/>
      <c r="B22" s="13" t="s">
        <v>71</v>
      </c>
      <c r="C22" s="33"/>
      <c r="D22" s="34"/>
      <c r="E22" s="34"/>
      <c r="F22" s="35"/>
      <c r="H22" s="33"/>
      <c r="I22" s="34"/>
      <c r="J22" s="34"/>
      <c r="K22" s="35"/>
    </row>
    <row r="23" spans="1:11" ht="15" customHeight="1" thickBot="1">
      <c r="A23" s="10"/>
      <c r="B23" s="13" t="s">
        <v>72</v>
      </c>
      <c r="C23" s="33"/>
      <c r="D23" s="34"/>
      <c r="E23" s="34"/>
      <c r="F23" s="35"/>
      <c r="H23" s="33"/>
      <c r="I23" s="34"/>
      <c r="J23" s="34"/>
      <c r="K23" s="35"/>
    </row>
    <row r="24" spans="1:11" ht="15" customHeight="1" thickBot="1">
      <c r="A24" s="10"/>
      <c r="B24" s="20" t="s">
        <v>73</v>
      </c>
      <c r="C24" s="3">
        <f>SUM(C20:C23)</f>
        <v>0</v>
      </c>
      <c r="D24" s="4">
        <f>SUM(D20:D23)</f>
        <v>0</v>
      </c>
      <c r="E24" s="4">
        <f>SUM(E20:E23)</f>
        <v>0</v>
      </c>
      <c r="F24" s="2">
        <f>SUM(F20:F23)</f>
        <v>0</v>
      </c>
      <c r="H24" s="3">
        <f>SUM(H20:H23)</f>
        <v>0</v>
      </c>
      <c r="I24" s="4">
        <f>SUM(I20:I23)</f>
        <v>0</v>
      </c>
      <c r="J24" s="4">
        <f>SUM(J20:J23)</f>
        <v>0</v>
      </c>
      <c r="K24" s="2">
        <f>SUM(K20:K23)</f>
        <v>0</v>
      </c>
    </row>
    <row r="25" spans="1:11" ht="15" customHeight="1">
      <c r="A25" s="10"/>
      <c r="B25" s="5" t="str">
        <f>+'Actualized Costs (DMFA)'!B25</f>
        <v xml:space="preserve">Output 2: </v>
      </c>
      <c r="C25" s="27"/>
      <c r="D25" s="28"/>
      <c r="E25" s="28"/>
      <c r="F25" s="29"/>
      <c r="H25" s="27"/>
      <c r="I25" s="28"/>
      <c r="J25" s="28"/>
      <c r="K25" s="29"/>
    </row>
    <row r="26" spans="1:11" ht="15" customHeight="1">
      <c r="A26" s="10"/>
      <c r="B26" s="13" t="s">
        <v>67</v>
      </c>
      <c r="C26" s="33"/>
      <c r="D26" s="34"/>
      <c r="E26" s="34"/>
      <c r="F26" s="35"/>
      <c r="H26" s="33"/>
      <c r="I26" s="34"/>
      <c r="J26" s="34"/>
      <c r="K26" s="35"/>
    </row>
    <row r="27" spans="1:11" ht="15" customHeight="1">
      <c r="A27" s="10"/>
      <c r="B27" s="13" t="s">
        <v>68</v>
      </c>
      <c r="C27" s="33"/>
      <c r="D27" s="34"/>
      <c r="E27" s="34"/>
      <c r="F27" s="35"/>
      <c r="H27" s="33"/>
      <c r="I27" s="34"/>
      <c r="J27" s="34"/>
      <c r="K27" s="35"/>
    </row>
    <row r="28" spans="1:11" ht="15" customHeight="1">
      <c r="A28" s="10"/>
      <c r="B28" s="13" t="s">
        <v>71</v>
      </c>
      <c r="C28" s="33"/>
      <c r="D28" s="34"/>
      <c r="E28" s="34"/>
      <c r="F28" s="35"/>
      <c r="H28" s="33"/>
      <c r="I28" s="34"/>
      <c r="J28" s="34"/>
      <c r="K28" s="35"/>
    </row>
    <row r="29" spans="1:11" ht="15" customHeight="1" thickBot="1">
      <c r="A29" s="10"/>
      <c r="B29" s="13" t="s">
        <v>72</v>
      </c>
      <c r="C29" s="33"/>
      <c r="D29" s="34"/>
      <c r="E29" s="34"/>
      <c r="F29" s="35"/>
      <c r="H29" s="33"/>
      <c r="I29" s="34"/>
      <c r="J29" s="34"/>
      <c r="K29" s="35"/>
    </row>
    <row r="30" spans="1:11" ht="15" customHeight="1" thickBot="1">
      <c r="A30" s="10"/>
      <c r="B30" s="20" t="s">
        <v>74</v>
      </c>
      <c r="C30" s="3">
        <f>SUM(C26:C29)</f>
        <v>0</v>
      </c>
      <c r="D30" s="4">
        <f>SUM(D26:D29)</f>
        <v>0</v>
      </c>
      <c r="E30" s="4">
        <f>SUM(E26:E29)</f>
        <v>0</v>
      </c>
      <c r="F30" s="2">
        <f>SUM(F26:F29)</f>
        <v>0</v>
      </c>
      <c r="H30" s="3">
        <f>SUM(H26:H29)</f>
        <v>0</v>
      </c>
      <c r="I30" s="4">
        <f>SUM(I26:I29)</f>
        <v>0</v>
      </c>
      <c r="J30" s="4">
        <f>SUM(J26:J29)</f>
        <v>0</v>
      </c>
      <c r="K30" s="2">
        <f>SUM(K26:K29)</f>
        <v>0</v>
      </c>
    </row>
    <row r="31" spans="1:11" ht="15" customHeight="1">
      <c r="A31" s="10"/>
      <c r="B31" s="5" t="str">
        <f>+'Actualized Costs (DMFA)'!B31</f>
        <v xml:space="preserve">Output 3: </v>
      </c>
      <c r="C31" s="27"/>
      <c r="D31" s="28"/>
      <c r="E31" s="28"/>
      <c r="F31" s="29"/>
      <c r="H31" s="27"/>
      <c r="I31" s="28"/>
      <c r="J31" s="28"/>
      <c r="K31" s="29"/>
    </row>
    <row r="32" spans="1:11" ht="15" customHeight="1">
      <c r="A32" s="10"/>
      <c r="B32" s="13" t="s">
        <v>67</v>
      </c>
      <c r="C32" s="33"/>
      <c r="D32" s="34"/>
      <c r="E32" s="34"/>
      <c r="F32" s="35"/>
      <c r="H32" s="33"/>
      <c r="I32" s="34"/>
      <c r="J32" s="34"/>
      <c r="K32" s="35"/>
    </row>
    <row r="33" spans="1:11" ht="15" customHeight="1">
      <c r="A33" s="10"/>
      <c r="B33" s="13" t="s">
        <v>68</v>
      </c>
      <c r="C33" s="33"/>
      <c r="D33" s="34"/>
      <c r="E33" s="34"/>
      <c r="F33" s="35"/>
      <c r="H33" s="33"/>
      <c r="I33" s="34"/>
      <c r="J33" s="34"/>
      <c r="K33" s="35"/>
    </row>
    <row r="34" spans="1:11" ht="15" customHeight="1">
      <c r="A34" s="10"/>
      <c r="B34" s="13" t="s">
        <v>71</v>
      </c>
      <c r="C34" s="33"/>
      <c r="D34" s="34"/>
      <c r="E34" s="34"/>
      <c r="F34" s="35"/>
      <c r="H34" s="33"/>
      <c r="I34" s="34"/>
      <c r="J34" s="34"/>
      <c r="K34" s="35"/>
    </row>
    <row r="35" spans="1:11" ht="15" customHeight="1" thickBot="1">
      <c r="A35" s="10"/>
      <c r="B35" s="13" t="s">
        <v>72</v>
      </c>
      <c r="C35" s="33"/>
      <c r="D35" s="34"/>
      <c r="E35" s="34"/>
      <c r="F35" s="35"/>
      <c r="H35" s="33"/>
      <c r="I35" s="34"/>
      <c r="J35" s="34"/>
      <c r="K35" s="35"/>
    </row>
    <row r="36" spans="1:11" ht="15" customHeight="1" thickBot="1">
      <c r="A36" s="10"/>
      <c r="B36" s="20" t="s">
        <v>75</v>
      </c>
      <c r="C36" s="3">
        <f>SUM(C32:C35)</f>
        <v>0</v>
      </c>
      <c r="D36" s="4">
        <f>SUM(D32:D35)</f>
        <v>0</v>
      </c>
      <c r="E36" s="4">
        <f>SUM(E32:E35)</f>
        <v>0</v>
      </c>
      <c r="F36" s="2">
        <f>SUM(F32:F35)</f>
        <v>0</v>
      </c>
      <c r="H36" s="3">
        <f>SUM(H32:H35)</f>
        <v>0</v>
      </c>
      <c r="I36" s="4">
        <f>SUM(I32:I35)</f>
        <v>0</v>
      </c>
      <c r="J36" s="4">
        <f>SUM(J32:J35)</f>
        <v>0</v>
      </c>
      <c r="K36" s="2">
        <f>SUM(K32:K35)</f>
        <v>0</v>
      </c>
    </row>
    <row r="37" spans="1:11" ht="15" customHeight="1">
      <c r="A37" s="10"/>
      <c r="B37" s="5" t="str">
        <f>+'Actualized Costs (DMFA)'!B37</f>
        <v xml:space="preserve">Output 4: </v>
      </c>
      <c r="C37" s="27"/>
      <c r="D37" s="28"/>
      <c r="E37" s="28"/>
      <c r="F37" s="29"/>
      <c r="H37" s="27"/>
      <c r="I37" s="28"/>
      <c r="J37" s="28"/>
      <c r="K37" s="29"/>
    </row>
    <row r="38" spans="1:11" ht="15" customHeight="1">
      <c r="A38" s="10"/>
      <c r="B38" s="13" t="s">
        <v>67</v>
      </c>
      <c r="C38" s="33"/>
      <c r="D38" s="34"/>
      <c r="E38" s="34"/>
      <c r="F38" s="35"/>
      <c r="H38" s="33"/>
      <c r="I38" s="34"/>
      <c r="J38" s="34"/>
      <c r="K38" s="35"/>
    </row>
    <row r="39" spans="1:11" ht="15" customHeight="1">
      <c r="A39" s="10"/>
      <c r="B39" s="13" t="s">
        <v>68</v>
      </c>
      <c r="C39" s="33"/>
      <c r="D39" s="34"/>
      <c r="E39" s="34"/>
      <c r="F39" s="35"/>
      <c r="H39" s="33"/>
      <c r="I39" s="34"/>
      <c r="J39" s="34"/>
      <c r="K39" s="35"/>
    </row>
    <row r="40" spans="1:11" ht="15" customHeight="1">
      <c r="A40" s="10"/>
      <c r="B40" s="13" t="s">
        <v>71</v>
      </c>
      <c r="C40" s="33"/>
      <c r="D40" s="34"/>
      <c r="E40" s="34"/>
      <c r="F40" s="35"/>
      <c r="H40" s="33"/>
      <c r="I40" s="34"/>
      <c r="J40" s="34"/>
      <c r="K40" s="35"/>
    </row>
    <row r="41" spans="1:11" ht="15" customHeight="1" thickBot="1">
      <c r="A41" s="10"/>
      <c r="B41" s="13" t="s">
        <v>72</v>
      </c>
      <c r="C41" s="33"/>
      <c r="D41" s="34"/>
      <c r="E41" s="34"/>
      <c r="F41" s="35"/>
      <c r="H41" s="33"/>
      <c r="I41" s="34"/>
      <c r="J41" s="34"/>
      <c r="K41" s="35"/>
    </row>
    <row r="42" spans="1:11" ht="15" customHeight="1" thickBot="1">
      <c r="A42" s="10"/>
      <c r="B42" s="20" t="s">
        <v>76</v>
      </c>
      <c r="C42" s="3">
        <f>SUM(C38:C41)</f>
        <v>0</v>
      </c>
      <c r="D42" s="4">
        <f>SUM(D38:D41)</f>
        <v>0</v>
      </c>
      <c r="E42" s="4">
        <f>SUM(E38:E41)</f>
        <v>0</v>
      </c>
      <c r="F42" s="2">
        <f>SUM(F38:F41)</f>
        <v>0</v>
      </c>
      <c r="H42" s="3">
        <f>SUM(H38:H41)</f>
        <v>0</v>
      </c>
      <c r="I42" s="4">
        <f>SUM(I38:I41)</f>
        <v>0</v>
      </c>
      <c r="J42" s="4">
        <f>SUM(J38:J41)</f>
        <v>0</v>
      </c>
      <c r="K42" s="2">
        <f>SUM(K38:K41)</f>
        <v>0</v>
      </c>
    </row>
    <row r="43" spans="1:11" ht="15" customHeight="1">
      <c r="A43" s="10"/>
      <c r="B43" s="5" t="str">
        <f>+'Actualized Costs (DMFA)'!B43</f>
        <v xml:space="preserve">Output 5: </v>
      </c>
      <c r="C43" s="27"/>
      <c r="D43" s="28"/>
      <c r="E43" s="28"/>
      <c r="F43" s="29"/>
      <c r="H43" s="27"/>
      <c r="I43" s="28"/>
      <c r="J43" s="28"/>
      <c r="K43" s="29"/>
    </row>
    <row r="44" spans="1:11" ht="15" customHeight="1">
      <c r="A44" s="10"/>
      <c r="B44" s="13" t="s">
        <v>67</v>
      </c>
      <c r="C44" s="33"/>
      <c r="D44" s="34"/>
      <c r="E44" s="34"/>
      <c r="F44" s="35"/>
      <c r="H44" s="33"/>
      <c r="I44" s="34"/>
      <c r="J44" s="34"/>
      <c r="K44" s="35"/>
    </row>
    <row r="45" spans="1:11" ht="15" customHeight="1">
      <c r="A45" s="10"/>
      <c r="B45" s="13" t="s">
        <v>68</v>
      </c>
      <c r="C45" s="33"/>
      <c r="D45" s="34"/>
      <c r="E45" s="34"/>
      <c r="F45" s="35"/>
      <c r="H45" s="33"/>
      <c r="I45" s="34"/>
      <c r="J45" s="34"/>
      <c r="K45" s="35"/>
    </row>
    <row r="46" spans="1:11" ht="15" customHeight="1">
      <c r="A46" s="10"/>
      <c r="B46" s="13" t="s">
        <v>71</v>
      </c>
      <c r="C46" s="33"/>
      <c r="D46" s="34"/>
      <c r="E46" s="34"/>
      <c r="F46" s="35"/>
      <c r="H46" s="33"/>
      <c r="I46" s="34"/>
      <c r="J46" s="34"/>
      <c r="K46" s="35"/>
    </row>
    <row r="47" spans="1:11" ht="15" customHeight="1" thickBot="1">
      <c r="A47" s="10"/>
      <c r="B47" s="13" t="s">
        <v>72</v>
      </c>
      <c r="C47" s="33"/>
      <c r="D47" s="34"/>
      <c r="E47" s="34"/>
      <c r="F47" s="35"/>
      <c r="H47" s="33"/>
      <c r="I47" s="34"/>
      <c r="J47" s="34"/>
      <c r="K47" s="35"/>
    </row>
    <row r="48" spans="1:11" ht="15" customHeight="1" thickBot="1">
      <c r="A48" s="10"/>
      <c r="B48" s="20" t="s">
        <v>77</v>
      </c>
      <c r="C48" s="3">
        <f>SUM(C44:C47)</f>
        <v>0</v>
      </c>
      <c r="D48" s="4">
        <f>SUM(D44:D47)</f>
        <v>0</v>
      </c>
      <c r="E48" s="4">
        <f>SUM(E44:E47)</f>
        <v>0</v>
      </c>
      <c r="F48" s="2">
        <f>SUM(F44:F47)</f>
        <v>0</v>
      </c>
      <c r="H48" s="3">
        <f>SUM(H44:H47)</f>
        <v>0</v>
      </c>
      <c r="I48" s="4">
        <f>SUM(I44:I47)</f>
        <v>0</v>
      </c>
      <c r="J48" s="4">
        <f>SUM(J44:J47)</f>
        <v>0</v>
      </c>
      <c r="K48" s="2">
        <f>SUM(K44:K47)</f>
        <v>0</v>
      </c>
    </row>
    <row r="49" spans="1:11" ht="15" customHeight="1">
      <c r="A49" s="10"/>
      <c r="B49" s="5" t="str">
        <f>+'Actualized Costs (DMFA)'!B49</f>
        <v xml:space="preserve">Output 6: </v>
      </c>
      <c r="C49" s="27"/>
      <c r="D49" s="28"/>
      <c r="E49" s="28"/>
      <c r="F49" s="29"/>
      <c r="H49" s="27"/>
      <c r="I49" s="28"/>
      <c r="J49" s="28"/>
      <c r="K49" s="29"/>
    </row>
    <row r="50" spans="1:11" ht="15" customHeight="1">
      <c r="A50" s="10"/>
      <c r="B50" s="13" t="s">
        <v>67</v>
      </c>
      <c r="C50" s="33"/>
      <c r="D50" s="34"/>
      <c r="E50" s="34"/>
      <c r="F50" s="35"/>
      <c r="H50" s="33"/>
      <c r="I50" s="34"/>
      <c r="J50" s="34"/>
      <c r="K50" s="35"/>
    </row>
    <row r="51" spans="1:11" ht="15" customHeight="1">
      <c r="A51" s="10"/>
      <c r="B51" s="13" t="s">
        <v>68</v>
      </c>
      <c r="C51" s="33"/>
      <c r="D51" s="34"/>
      <c r="E51" s="34"/>
      <c r="F51" s="35"/>
      <c r="H51" s="33"/>
      <c r="I51" s="34"/>
      <c r="J51" s="34"/>
      <c r="K51" s="35"/>
    </row>
    <row r="52" spans="1:11" ht="15" customHeight="1">
      <c r="A52" s="10"/>
      <c r="B52" s="13" t="s">
        <v>71</v>
      </c>
      <c r="C52" s="33"/>
      <c r="D52" s="34"/>
      <c r="E52" s="34"/>
      <c r="F52" s="35"/>
      <c r="H52" s="33"/>
      <c r="I52" s="34"/>
      <c r="J52" s="34"/>
      <c r="K52" s="35"/>
    </row>
    <row r="53" spans="1:11" ht="15" customHeight="1" thickBot="1">
      <c r="A53" s="10"/>
      <c r="B53" s="13" t="s">
        <v>72</v>
      </c>
      <c r="C53" s="33"/>
      <c r="D53" s="34"/>
      <c r="E53" s="34"/>
      <c r="F53" s="35"/>
      <c r="H53" s="33"/>
      <c r="I53" s="34"/>
      <c r="J53" s="34"/>
      <c r="K53" s="35"/>
    </row>
    <row r="54" spans="1:11" ht="15" customHeight="1" thickBot="1">
      <c r="A54" s="10"/>
      <c r="B54" s="20" t="s">
        <v>78</v>
      </c>
      <c r="C54" s="3">
        <f>SUM(C50:C53)</f>
        <v>0</v>
      </c>
      <c r="D54" s="4">
        <f>SUM(D50:D53)</f>
        <v>0</v>
      </c>
      <c r="E54" s="4">
        <f>SUM(E50:E53)</f>
        <v>0</v>
      </c>
      <c r="F54" s="2">
        <f>SUM(F50:F53)</f>
        <v>0</v>
      </c>
      <c r="H54" s="3">
        <f>SUM(H50:H53)</f>
        <v>0</v>
      </c>
      <c r="I54" s="4">
        <f>SUM(I50:I53)</f>
        <v>0</v>
      </c>
      <c r="J54" s="4">
        <f>SUM(J50:J53)</f>
        <v>0</v>
      </c>
      <c r="K54" s="2">
        <f>SUM(K50:K53)</f>
        <v>0</v>
      </c>
    </row>
    <row r="55" spans="1:11" ht="15" customHeight="1">
      <c r="A55" s="10"/>
      <c r="B55" s="5" t="str">
        <f>+'Actualized Costs (DMFA)'!B55</f>
        <v xml:space="preserve">Output 7: </v>
      </c>
      <c r="C55" s="27"/>
      <c r="D55" s="28"/>
      <c r="E55" s="28"/>
      <c r="F55" s="29"/>
      <c r="H55" s="27"/>
      <c r="I55" s="28"/>
      <c r="J55" s="28"/>
      <c r="K55" s="29"/>
    </row>
    <row r="56" spans="1:11" ht="15" customHeight="1">
      <c r="A56" s="10"/>
      <c r="B56" s="13" t="s">
        <v>67</v>
      </c>
      <c r="C56" s="33"/>
      <c r="D56" s="34"/>
      <c r="E56" s="34"/>
      <c r="F56" s="35"/>
      <c r="H56" s="33"/>
      <c r="I56" s="34"/>
      <c r="J56" s="34"/>
      <c r="K56" s="35"/>
    </row>
    <row r="57" spans="1:11" ht="15" customHeight="1">
      <c r="A57" s="10"/>
      <c r="B57" s="13" t="s">
        <v>68</v>
      </c>
      <c r="C57" s="33"/>
      <c r="D57" s="34"/>
      <c r="E57" s="34"/>
      <c r="F57" s="35"/>
      <c r="H57" s="33"/>
      <c r="I57" s="34"/>
      <c r="J57" s="34"/>
      <c r="K57" s="35"/>
    </row>
    <row r="58" spans="1:11" ht="15" customHeight="1">
      <c r="A58" s="10"/>
      <c r="B58" s="13" t="s">
        <v>71</v>
      </c>
      <c r="C58" s="33"/>
      <c r="D58" s="34"/>
      <c r="E58" s="34"/>
      <c r="F58" s="35"/>
      <c r="H58" s="33"/>
      <c r="I58" s="34"/>
      <c r="J58" s="34"/>
      <c r="K58" s="35"/>
    </row>
    <row r="59" spans="1:11" ht="15" customHeight="1" thickBot="1">
      <c r="A59" s="10"/>
      <c r="B59" s="13" t="s">
        <v>72</v>
      </c>
      <c r="C59" s="33"/>
      <c r="D59" s="34"/>
      <c r="E59" s="34"/>
      <c r="F59" s="35"/>
      <c r="H59" s="33"/>
      <c r="I59" s="34"/>
      <c r="J59" s="34"/>
      <c r="K59" s="35"/>
    </row>
    <row r="60" spans="1:11" ht="15" customHeight="1" thickBot="1">
      <c r="A60" s="10"/>
      <c r="B60" s="20" t="s">
        <v>79</v>
      </c>
      <c r="C60" s="3">
        <f>SUM(C56:C59)</f>
        <v>0</v>
      </c>
      <c r="D60" s="4">
        <f>SUM(D56:D59)</f>
        <v>0</v>
      </c>
      <c r="E60" s="4">
        <f>SUM(E56:E59)</f>
        <v>0</v>
      </c>
      <c r="F60" s="2">
        <f>SUM(F56:F59)</f>
        <v>0</v>
      </c>
      <c r="H60" s="3">
        <f>SUM(H56:H59)</f>
        <v>0</v>
      </c>
      <c r="I60" s="4">
        <f>SUM(I56:I59)</f>
        <v>0</v>
      </c>
      <c r="J60" s="4">
        <f>SUM(J56:J59)</f>
        <v>0</v>
      </c>
      <c r="K60" s="2">
        <f>SUM(K56:K59)</f>
        <v>0</v>
      </c>
    </row>
    <row r="61" spans="1:11" ht="15" customHeight="1">
      <c r="A61" s="10"/>
      <c r="B61" s="5" t="str">
        <f>+'Actualized Costs (DMFA)'!B61</f>
        <v xml:space="preserve">Output 8: </v>
      </c>
      <c r="C61" s="27"/>
      <c r="D61" s="28"/>
      <c r="E61" s="28"/>
      <c r="F61" s="29"/>
      <c r="H61" s="27"/>
      <c r="I61" s="28"/>
      <c r="J61" s="28"/>
      <c r="K61" s="29"/>
    </row>
    <row r="62" spans="1:11" ht="15" customHeight="1">
      <c r="A62" s="10"/>
      <c r="B62" s="13" t="s">
        <v>67</v>
      </c>
      <c r="C62" s="33"/>
      <c r="D62" s="34"/>
      <c r="E62" s="34"/>
      <c r="F62" s="35"/>
      <c r="H62" s="33"/>
      <c r="I62" s="34"/>
      <c r="J62" s="34"/>
      <c r="K62" s="35"/>
    </row>
    <row r="63" spans="1:11" ht="15" customHeight="1">
      <c r="A63" s="10"/>
      <c r="B63" s="13" t="s">
        <v>68</v>
      </c>
      <c r="C63" s="33"/>
      <c r="D63" s="34"/>
      <c r="E63" s="34"/>
      <c r="F63" s="35"/>
      <c r="H63" s="33"/>
      <c r="I63" s="34"/>
      <c r="J63" s="34"/>
      <c r="K63" s="35"/>
    </row>
    <row r="64" spans="1:11" ht="15" customHeight="1">
      <c r="A64" s="10"/>
      <c r="B64" s="13" t="s">
        <v>71</v>
      </c>
      <c r="C64" s="33"/>
      <c r="D64" s="34"/>
      <c r="E64" s="34"/>
      <c r="F64" s="35"/>
      <c r="H64" s="33"/>
      <c r="I64" s="34"/>
      <c r="J64" s="34"/>
      <c r="K64" s="35"/>
    </row>
    <row r="65" spans="1:16" ht="15" customHeight="1" thickBot="1">
      <c r="A65" s="10"/>
      <c r="B65" s="13" t="s">
        <v>72</v>
      </c>
      <c r="C65" s="33"/>
      <c r="D65" s="34"/>
      <c r="E65" s="34"/>
      <c r="F65" s="35"/>
      <c r="H65" s="33"/>
      <c r="I65" s="34"/>
      <c r="J65" s="34"/>
      <c r="K65" s="35"/>
    </row>
    <row r="66" spans="1:16" ht="15" customHeight="1" thickBot="1">
      <c r="A66" s="10"/>
      <c r="B66" s="30" t="s">
        <v>80</v>
      </c>
      <c r="C66" s="3">
        <f>SUM(C62:C65)</f>
        <v>0</v>
      </c>
      <c r="D66" s="4">
        <f>SUM(D62:D65)</f>
        <v>0</v>
      </c>
      <c r="E66" s="4">
        <f>SUM(E62:E65)</f>
        <v>0</v>
      </c>
      <c r="F66" s="2">
        <f>SUM(F62:F65)</f>
        <v>0</v>
      </c>
      <c r="H66" s="3">
        <f>SUM(H62:H65)</f>
        <v>0</v>
      </c>
      <c r="I66" s="4">
        <f>SUM(I62:I65)</f>
        <v>0</v>
      </c>
      <c r="J66" s="4">
        <f>SUM(J62:J65)</f>
        <v>0</v>
      </c>
      <c r="K66" s="2">
        <f>SUM(K62:K65)</f>
        <v>0</v>
      </c>
    </row>
    <row r="67" spans="1:16" ht="15.75" thickBot="1"/>
    <row r="68" spans="1:16" ht="15.75" thickBot="1">
      <c r="B68" s="30" t="s">
        <v>81</v>
      </c>
      <c r="C68" s="3">
        <f>C24+C30+C36+C42+C48+C54+C60+C66</f>
        <v>0</v>
      </c>
      <c r="D68" s="4">
        <f t="shared" ref="D68:F68" si="1">D24+D30+D36+D42+D48+D54+D60+D66</f>
        <v>0</v>
      </c>
      <c r="E68" s="4">
        <f t="shared" si="1"/>
        <v>0</v>
      </c>
      <c r="F68" s="2">
        <f t="shared" si="1"/>
        <v>0</v>
      </c>
      <c r="H68" s="3">
        <f t="shared" ref="H68:K68" si="2">H24+H30+H36+H42+H48+H54+H60+H66</f>
        <v>0</v>
      </c>
      <c r="I68" s="4">
        <f t="shared" si="2"/>
        <v>0</v>
      </c>
      <c r="J68" s="4">
        <f t="shared" si="2"/>
        <v>0</v>
      </c>
      <c r="K68" s="2">
        <f t="shared" si="2"/>
        <v>0</v>
      </c>
      <c r="M68"/>
      <c r="N68"/>
      <c r="O68"/>
      <c r="P68"/>
    </row>
    <row r="69" spans="1:16" ht="15.75" thickBot="1">
      <c r="M69"/>
      <c r="N69"/>
      <c r="O69"/>
      <c r="P69"/>
    </row>
    <row r="70" spans="1:16" ht="15.75" thickBot="1">
      <c r="B70" s="30" t="s">
        <v>82</v>
      </c>
      <c r="C70" s="3">
        <f>C68+C16</f>
        <v>0</v>
      </c>
      <c r="D70" s="4">
        <f t="shared" ref="D70:F70" si="3">D68+D16</f>
        <v>0</v>
      </c>
      <c r="E70" s="4">
        <f t="shared" si="3"/>
        <v>0</v>
      </c>
      <c r="F70" s="2">
        <f t="shared" si="3"/>
        <v>0</v>
      </c>
      <c r="H70" s="3">
        <f t="shared" ref="H70:K70" si="4">H68+H16</f>
        <v>0</v>
      </c>
      <c r="I70" s="4">
        <f t="shared" si="4"/>
        <v>0</v>
      </c>
      <c r="J70" s="4">
        <f t="shared" si="4"/>
        <v>0</v>
      </c>
      <c r="K70" s="2">
        <f t="shared" si="4"/>
        <v>0</v>
      </c>
      <c r="M70"/>
      <c r="N70"/>
      <c r="O70"/>
      <c r="P70"/>
    </row>
    <row r="71" spans="1:16" ht="15.75" thickBot="1">
      <c r="M71"/>
      <c r="N71"/>
      <c r="O71"/>
      <c r="P71"/>
    </row>
    <row r="72" spans="1:16" ht="15" customHeight="1" thickBot="1">
      <c r="A72" s="10"/>
      <c r="B72" s="23" t="s">
        <v>85</v>
      </c>
      <c r="C72" s="39"/>
      <c r="D72" s="40"/>
      <c r="E72" s="40"/>
      <c r="F72" s="41"/>
      <c r="H72" s="39"/>
      <c r="I72" s="40"/>
      <c r="J72" s="40"/>
      <c r="K72" s="41"/>
    </row>
    <row r="73" spans="1:16" ht="15.75" thickBot="1"/>
    <row r="74" spans="1:16" ht="15.75" thickBot="1">
      <c r="B74" s="23" t="s">
        <v>86</v>
      </c>
      <c r="C74" s="236"/>
      <c r="D74" s="25"/>
      <c r="E74" s="237"/>
      <c r="F74" s="238"/>
      <c r="H74" s="33"/>
      <c r="I74" s="1" t="s">
        <v>87</v>
      </c>
    </row>
  </sheetData>
  <sheetProtection algorithmName="SHA-512" hashValue="Viqe/+ZI4ymlS8CWEhPZ5BnP03hXZhRgYQDI3IIrVvDGoLf/CkgN9ZjheaMgLXfduYKjbmcpxvKv2MP5KL4OxA==" saltValue="f65YcCkOG0GTeAfB6olF6w==" spinCount="100000" sheet="1" objects="1" scenarios="1"/>
  <mergeCells count="12">
    <mergeCell ref="K11:K13"/>
    <mergeCell ref="B12:B13"/>
    <mergeCell ref="H2:K6"/>
    <mergeCell ref="B8:F8"/>
    <mergeCell ref="B9:K9"/>
    <mergeCell ref="C11:C13"/>
    <mergeCell ref="D11:D13"/>
    <mergeCell ref="E11:E13"/>
    <mergeCell ref="F11:F13"/>
    <mergeCell ref="H11:H13"/>
    <mergeCell ref="I11:I13"/>
    <mergeCell ref="J11:J1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76CA5-40D8-46FA-9F4C-9189156DD7EB}">
  <sheetPr>
    <tabColor rgb="FF002060"/>
    <pageSetUpPr fitToPage="1"/>
  </sheetPr>
  <dimension ref="A2:M76"/>
  <sheetViews>
    <sheetView topLeftCell="A35" zoomScale="70" zoomScaleNormal="70" workbookViewId="0">
      <selection activeCell="G63" sqref="G63"/>
    </sheetView>
  </sheetViews>
  <sheetFormatPr defaultColWidth="9.140625" defaultRowHeight="15"/>
  <cols>
    <col min="1" max="1" width="0.7109375" style="1" customWidth="1"/>
    <col min="2" max="2" width="59.5703125" style="1" customWidth="1"/>
    <col min="3" max="10" width="16.28515625" style="1" customWidth="1"/>
    <col min="11" max="11" width="2.7109375" style="1" customWidth="1"/>
    <col min="12" max="12" width="16.28515625" style="1" customWidth="1"/>
    <col min="13" max="16384" width="9.140625" style="1"/>
  </cols>
  <sheetData>
    <row r="2" spans="1:10">
      <c r="B2" s="6" t="s">
        <v>54</v>
      </c>
      <c r="C2" s="7"/>
      <c r="D2" s="7"/>
      <c r="E2" s="7"/>
      <c r="H2" s="343" t="s">
        <v>55</v>
      </c>
      <c r="I2" s="344"/>
      <c r="J2" s="345"/>
    </row>
    <row r="3" spans="1:10">
      <c r="B3" s="8" t="s">
        <v>56</v>
      </c>
      <c r="C3" s="9">
        <v>425</v>
      </c>
      <c r="D3" s="8" t="s">
        <v>57</v>
      </c>
      <c r="E3" s="8"/>
      <c r="H3" s="346"/>
      <c r="I3" s="347"/>
      <c r="J3" s="348"/>
    </row>
    <row r="4" spans="1:10">
      <c r="B4" s="8" t="s">
        <v>58</v>
      </c>
      <c r="C4" s="9">
        <v>850</v>
      </c>
      <c r="D4" s="8" t="s">
        <v>57</v>
      </c>
      <c r="E4" s="8"/>
      <c r="H4" s="346"/>
      <c r="I4" s="347"/>
      <c r="J4" s="348"/>
    </row>
    <row r="5" spans="1:10">
      <c r="B5" s="8" t="s">
        <v>59</v>
      </c>
      <c r="C5" s="9">
        <v>850</v>
      </c>
      <c r="D5" s="8" t="s">
        <v>60</v>
      </c>
      <c r="E5" s="8"/>
      <c r="H5" s="346"/>
      <c r="I5" s="347"/>
      <c r="J5" s="348"/>
    </row>
    <row r="6" spans="1:10">
      <c r="B6" s="8" t="s">
        <v>61</v>
      </c>
      <c r="C6" s="9">
        <v>1275</v>
      </c>
      <c r="D6" s="8" t="s">
        <v>60</v>
      </c>
      <c r="E6" s="8"/>
      <c r="H6" s="349"/>
      <c r="I6" s="350"/>
      <c r="J6" s="351"/>
    </row>
    <row r="7" spans="1:10" ht="19.5" thickBot="1">
      <c r="J7" s="42" t="s">
        <v>88</v>
      </c>
    </row>
    <row r="8" spans="1:10" ht="26.25" customHeight="1" thickBot="1">
      <c r="A8" s="10"/>
      <c r="B8" s="365" t="s">
        <v>62</v>
      </c>
      <c r="C8" s="366"/>
      <c r="D8" s="366"/>
      <c r="E8" s="366"/>
      <c r="F8" s="366"/>
      <c r="G8" s="366"/>
      <c r="H8" s="366"/>
      <c r="I8" s="366"/>
      <c r="J8" s="367"/>
    </row>
    <row r="9" spans="1:10" ht="63.95" customHeight="1" thickBot="1">
      <c r="A9" s="10"/>
      <c r="B9" s="368" t="s">
        <v>89</v>
      </c>
      <c r="C9" s="369"/>
      <c r="D9" s="369"/>
      <c r="E9" s="369"/>
      <c r="F9" s="369"/>
      <c r="G9" s="369"/>
      <c r="H9" s="369"/>
      <c r="I9" s="369"/>
      <c r="J9" s="370"/>
    </row>
    <row r="10" spans="1:10" ht="15.75" thickBot="1"/>
    <row r="11" spans="1:10" ht="42.75" customHeight="1" thickBot="1">
      <c r="A11" s="10"/>
      <c r="B11" s="281">
        <f>+'Actualized Costs (Full)'!B11</f>
        <v>0</v>
      </c>
      <c r="C11" s="371" t="s">
        <v>90</v>
      </c>
      <c r="D11" s="372"/>
      <c r="E11" s="372"/>
      <c r="F11" s="373"/>
      <c r="G11" s="371" t="s">
        <v>91</v>
      </c>
      <c r="H11" s="372"/>
      <c r="I11" s="373"/>
      <c r="J11" s="362" t="s">
        <v>92</v>
      </c>
    </row>
    <row r="12" spans="1:10" ht="15" customHeight="1" thickBot="1">
      <c r="A12" s="10"/>
      <c r="B12" s="282" t="str">
        <f>+'Actualized Costs (Full)'!B12</f>
        <v>[Month, Year] to [Month, Year]</v>
      </c>
      <c r="C12" s="362" t="s">
        <v>32</v>
      </c>
      <c r="D12" s="362" t="s">
        <v>24</v>
      </c>
      <c r="E12" s="362" t="s">
        <v>93</v>
      </c>
      <c r="F12" s="374" t="s">
        <v>94</v>
      </c>
      <c r="G12" s="362" t="s">
        <v>32</v>
      </c>
      <c r="H12" s="362" t="s">
        <v>95</v>
      </c>
      <c r="I12" s="362" t="s">
        <v>96</v>
      </c>
      <c r="J12" s="363"/>
    </row>
    <row r="13" spans="1:10">
      <c r="A13" s="10"/>
      <c r="B13" s="376" t="s">
        <v>66</v>
      </c>
      <c r="C13" s="363"/>
      <c r="D13" s="363"/>
      <c r="E13" s="363"/>
      <c r="F13" s="374"/>
      <c r="G13" s="363"/>
      <c r="H13" s="363"/>
      <c r="I13" s="363"/>
      <c r="J13" s="363"/>
    </row>
    <row r="14" spans="1:10" ht="15" customHeight="1" thickBot="1">
      <c r="A14" s="10"/>
      <c r="B14" s="377"/>
      <c r="C14" s="364"/>
      <c r="D14" s="364"/>
      <c r="E14" s="364"/>
      <c r="F14" s="375"/>
      <c r="G14" s="364"/>
      <c r="H14" s="364"/>
      <c r="I14" s="364"/>
      <c r="J14" s="364"/>
    </row>
    <row r="15" spans="1:10" ht="15" customHeight="1">
      <c r="A15" s="10"/>
      <c r="B15" s="13" t="s">
        <v>67</v>
      </c>
      <c r="C15" s="255">
        <f>SUM('Approved Budget (Own)'!C14:F14)</f>
        <v>0</v>
      </c>
      <c r="D15" s="184">
        <f>SUM('Approved Budget (Own)'!H14:K14)</f>
        <v>0</v>
      </c>
      <c r="E15" s="239">
        <f>SUM('Approved Budget (Own)'!M14:P14)</f>
        <v>0</v>
      </c>
      <c r="F15" s="254">
        <f>SUM(C15:E15)</f>
        <v>0</v>
      </c>
      <c r="G15" s="43"/>
      <c r="H15" s="190">
        <f>SUM('Approved Budget (DMFA)'!H14:K14)</f>
        <v>0</v>
      </c>
      <c r="I15" s="185">
        <f>+H15+G15</f>
        <v>0</v>
      </c>
      <c r="J15" s="186">
        <f>+I15+F15</f>
        <v>0</v>
      </c>
    </row>
    <row r="16" spans="1:10" ht="15" customHeight="1" thickBot="1">
      <c r="A16" s="10"/>
      <c r="B16" s="13" t="s">
        <v>68</v>
      </c>
      <c r="C16" s="256">
        <f>SUM('Approved Budget (Own)'!C15:F15)</f>
        <v>0</v>
      </c>
      <c r="D16" s="184">
        <f>SUM('Approved Budget (Own)'!H15:K15)</f>
        <v>0</v>
      </c>
      <c r="E16" s="184">
        <f>SUM('Approved Budget (Own)'!M15:P15)</f>
        <v>0</v>
      </c>
      <c r="F16" s="187">
        <f>SUM(C16:E16)</f>
        <v>0</v>
      </c>
      <c r="G16" s="43"/>
      <c r="H16" s="190">
        <f>SUM('Approved Budget (DMFA)'!H15:K15)</f>
        <v>0</v>
      </c>
      <c r="I16" s="187">
        <f>+H16+G16</f>
        <v>0</v>
      </c>
      <c r="J16" s="186">
        <f>+I16+F16</f>
        <v>0</v>
      </c>
    </row>
    <row r="17" spans="1:13" ht="15" customHeight="1" thickBot="1">
      <c r="A17" s="10"/>
      <c r="B17" s="44" t="s">
        <v>69</v>
      </c>
      <c r="C17" s="4">
        <f t="shared" ref="C17:J17" si="0">SUM(C15:C16)</f>
        <v>0</v>
      </c>
      <c r="D17" s="4">
        <f t="shared" si="0"/>
        <v>0</v>
      </c>
      <c r="E17" s="4">
        <f t="shared" si="0"/>
        <v>0</v>
      </c>
      <c r="F17" s="247">
        <f>SUM(F15:F16)</f>
        <v>0</v>
      </c>
      <c r="G17" s="240"/>
      <c r="H17" s="4">
        <f t="shared" si="0"/>
        <v>0</v>
      </c>
      <c r="I17" s="189">
        <f>+H17+G17</f>
        <v>0</v>
      </c>
      <c r="J17" s="199">
        <f t="shared" si="0"/>
        <v>0</v>
      </c>
    </row>
    <row r="18" spans="1:13" ht="15" customHeight="1" thickBot="1">
      <c r="A18" s="10"/>
      <c r="B18" s="45"/>
      <c r="C18" s="22"/>
      <c r="D18" s="47"/>
      <c r="E18" s="257"/>
      <c r="F18" s="258"/>
      <c r="G18" s="232" t="s">
        <v>97</v>
      </c>
      <c r="H18" s="191" t="e">
        <f>+H17/(H17+C17)</f>
        <v>#DIV/0!</v>
      </c>
      <c r="J18" s="48"/>
      <c r="M18" s="1" t="s">
        <v>98</v>
      </c>
    </row>
    <row r="19" spans="1:13" ht="15" customHeight="1" thickBot="1">
      <c r="A19" s="10"/>
      <c r="B19" s="49" t="s">
        <v>70</v>
      </c>
      <c r="C19" s="25"/>
      <c r="D19" s="25"/>
      <c r="E19" s="240"/>
      <c r="F19" s="238"/>
      <c r="G19" s="24"/>
      <c r="H19" s="25"/>
      <c r="I19" s="26"/>
      <c r="J19" s="26"/>
    </row>
    <row r="20" spans="1:13" ht="15" customHeight="1">
      <c r="A20" s="10"/>
      <c r="B20" s="283" t="str">
        <f>+'Actualized Costs (DMFA)'!B19</f>
        <v xml:space="preserve">Output 1: </v>
      </c>
      <c r="C20" s="28"/>
      <c r="D20" s="28"/>
      <c r="E20" s="241"/>
      <c r="F20" s="28"/>
      <c r="G20" s="250"/>
      <c r="H20" s="50"/>
      <c r="I20" s="51"/>
      <c r="J20" s="52"/>
    </row>
    <row r="21" spans="1:13" ht="15" customHeight="1">
      <c r="A21" s="10"/>
      <c r="B21" s="264" t="s">
        <v>67</v>
      </c>
      <c r="C21" s="249">
        <f>SUM('Approved Budget (Own)'!C20:F20)</f>
        <v>0</v>
      </c>
      <c r="D21" s="184">
        <f>SUM('Approved Budget (Own)'!H20:K20)</f>
        <v>0</v>
      </c>
      <c r="E21" s="184">
        <f>SUM('Approved Budget (Own)'!M20:P20)</f>
        <v>0</v>
      </c>
      <c r="F21" s="185">
        <f>SUM(C21:E21)</f>
        <v>0</v>
      </c>
      <c r="G21" s="249">
        <f>SUM('Approved Budget (DMFA)'!C20:F20)</f>
        <v>0</v>
      </c>
      <c r="H21" s="190">
        <f>SUM('Approved Budget (DMFA)'!H20:K20)</f>
        <v>0</v>
      </c>
      <c r="I21" s="185">
        <f>+H21+G21</f>
        <v>0</v>
      </c>
      <c r="J21" s="186">
        <f>+I21+F21</f>
        <v>0</v>
      </c>
    </row>
    <row r="22" spans="1:13" ht="15" customHeight="1">
      <c r="A22" s="10"/>
      <c r="B22" s="264" t="s">
        <v>68</v>
      </c>
      <c r="C22" s="249">
        <f>SUM('Approved Budget (Own)'!C21:F21)</f>
        <v>0</v>
      </c>
      <c r="D22" s="184">
        <f>SUM('Approved Budget (Own)'!H21:K21)</f>
        <v>0</v>
      </c>
      <c r="E22" s="184">
        <f>SUM('Approved Budget (Own)'!M21:P21)</f>
        <v>0</v>
      </c>
      <c r="F22" s="185">
        <f>SUM(C22:E22)</f>
        <v>0</v>
      </c>
      <c r="G22" s="249">
        <f>SUM('Approved Budget (DMFA)'!C21:F21)</f>
        <v>0</v>
      </c>
      <c r="H22" s="190">
        <f>SUM('Approved Budget (DMFA)'!H21:K21)</f>
        <v>0</v>
      </c>
      <c r="I22" s="185">
        <f>+H22+G22</f>
        <v>0</v>
      </c>
      <c r="J22" s="186">
        <f>+I22+F22</f>
        <v>0</v>
      </c>
    </row>
    <row r="23" spans="1:13" ht="15" customHeight="1">
      <c r="A23" s="10"/>
      <c r="B23" s="264" t="s">
        <v>71</v>
      </c>
      <c r="C23" s="249">
        <f>SUM('Approved Budget (Own)'!C22:F22)</f>
        <v>0</v>
      </c>
      <c r="D23" s="184">
        <f>SUM('Approved Budget (Own)'!H22:K22)</f>
        <v>0</v>
      </c>
      <c r="E23" s="184">
        <f>SUM('Approved Budget (Own)'!M22:P22)</f>
        <v>0</v>
      </c>
      <c r="F23" s="185">
        <f>SUM(C23:E23)</f>
        <v>0</v>
      </c>
      <c r="G23" s="249">
        <f>SUM('Approved Budget (DMFA)'!C22:F22)</f>
        <v>0</v>
      </c>
      <c r="H23" s="190">
        <f>SUM('Approved Budget (DMFA)'!H22:K22)</f>
        <v>0</v>
      </c>
      <c r="I23" s="185">
        <f>+H23+G23</f>
        <v>0</v>
      </c>
      <c r="J23" s="186">
        <f>+I23+F23</f>
        <v>0</v>
      </c>
    </row>
    <row r="24" spans="1:13" ht="15" customHeight="1" thickBot="1">
      <c r="A24" s="10"/>
      <c r="B24" s="264" t="s">
        <v>72</v>
      </c>
      <c r="C24" s="249">
        <f>SUM('Approved Budget (Own)'!C23:F23)</f>
        <v>0</v>
      </c>
      <c r="D24" s="184">
        <f>SUM('Approved Budget (Own)'!H23:K23)</f>
        <v>0</v>
      </c>
      <c r="E24" s="184">
        <f>SUM('Approved Budget (Own)'!M23:P23)</f>
        <v>0</v>
      </c>
      <c r="F24" s="187">
        <f>SUM(C24:E24)</f>
        <v>0</v>
      </c>
      <c r="G24" s="249">
        <f>SUM('Approved Budget (DMFA)'!C23:F23)</f>
        <v>0</v>
      </c>
      <c r="H24" s="190">
        <f>SUM('Approved Budget (DMFA)'!H23:K23)</f>
        <v>0</v>
      </c>
      <c r="I24" s="185">
        <f>+H24+G24</f>
        <v>0</v>
      </c>
      <c r="J24" s="186">
        <f>+I24+F24</f>
        <v>0</v>
      </c>
    </row>
    <row r="25" spans="1:13" ht="15" customHeight="1" thickBot="1">
      <c r="A25" s="10"/>
      <c r="B25" s="44" t="s">
        <v>73</v>
      </c>
      <c r="C25" s="242">
        <f>SUM(C21:C24)</f>
        <v>0</v>
      </c>
      <c r="D25" s="4">
        <f>SUM(D21:D24)</f>
        <v>0</v>
      </c>
      <c r="E25" s="242">
        <f>SUM(E21:E24)</f>
        <v>0</v>
      </c>
      <c r="F25" s="243">
        <f>SUM(C25:E25)</f>
        <v>0</v>
      </c>
      <c r="G25" s="192">
        <f>SUM(G21:G24)</f>
        <v>0</v>
      </c>
      <c r="H25" s="193">
        <f>SUM(H21:H24)</f>
        <v>0</v>
      </c>
      <c r="I25" s="247">
        <f>+H25+G25</f>
        <v>0</v>
      </c>
      <c r="J25" s="199">
        <f>+I25+F25</f>
        <v>0</v>
      </c>
    </row>
    <row r="26" spans="1:13" ht="15" customHeight="1">
      <c r="A26" s="10"/>
      <c r="B26" s="283" t="str">
        <f>+'Actualized Costs (DMFA)'!B25</f>
        <v xml:space="preserve">Output 2: </v>
      </c>
      <c r="C26" s="28"/>
      <c r="D26" s="28"/>
      <c r="E26" s="241"/>
      <c r="F26" s="252"/>
      <c r="G26" s="50"/>
      <c r="H26" s="50"/>
      <c r="I26" s="51"/>
      <c r="J26" s="52"/>
    </row>
    <row r="27" spans="1:13" ht="15" customHeight="1">
      <c r="A27" s="10"/>
      <c r="B27" s="264" t="s">
        <v>67</v>
      </c>
      <c r="C27" s="249">
        <f>SUM('Approved Budget (Own)'!C26:F26)</f>
        <v>0</v>
      </c>
      <c r="D27" s="184">
        <f>SUM('Approved Budget (Own)'!H26:K26)</f>
        <v>0</v>
      </c>
      <c r="E27" s="184">
        <f>SUM('Approved Budget (Own)'!M26:P26)</f>
        <v>0</v>
      </c>
      <c r="F27" s="185">
        <f>SUM(C27:E27)</f>
        <v>0</v>
      </c>
      <c r="G27" s="249">
        <f>SUM('Approved Budget (DMFA)'!C26:F26)</f>
        <v>0</v>
      </c>
      <c r="H27" s="190">
        <f>SUM('Approved Budget (DMFA)'!H26:K26)</f>
        <v>0</v>
      </c>
      <c r="I27" s="185">
        <f>+H27+G27</f>
        <v>0</v>
      </c>
      <c r="J27" s="186">
        <f>+I27+F27</f>
        <v>0</v>
      </c>
    </row>
    <row r="28" spans="1:13" ht="15" customHeight="1">
      <c r="A28" s="10"/>
      <c r="B28" s="264" t="s">
        <v>68</v>
      </c>
      <c r="C28" s="249">
        <f>SUM('Approved Budget (Own)'!C27:F27)</f>
        <v>0</v>
      </c>
      <c r="D28" s="184">
        <f>SUM('Approved Budget (Own)'!H27:K27)</f>
        <v>0</v>
      </c>
      <c r="E28" s="184">
        <f>SUM('Approved Budget (Own)'!M27:P27)</f>
        <v>0</v>
      </c>
      <c r="F28" s="185">
        <f>SUM(C28:E28)</f>
        <v>0</v>
      </c>
      <c r="G28" s="249">
        <f>SUM('Approved Budget (DMFA)'!C27:F27)</f>
        <v>0</v>
      </c>
      <c r="H28" s="190">
        <f>SUM('Approved Budget (DMFA)'!H27:K27)</f>
        <v>0</v>
      </c>
      <c r="I28" s="185">
        <f>+H28+G28</f>
        <v>0</v>
      </c>
      <c r="J28" s="186">
        <f>+I28+F28</f>
        <v>0</v>
      </c>
    </row>
    <row r="29" spans="1:13" ht="15" customHeight="1">
      <c r="A29" s="10"/>
      <c r="B29" s="264" t="s">
        <v>71</v>
      </c>
      <c r="C29" s="249">
        <f>SUM('Approved Budget (Own)'!C28:F28)</f>
        <v>0</v>
      </c>
      <c r="D29" s="184">
        <f>SUM('Approved Budget (Own)'!H28:K28)</f>
        <v>0</v>
      </c>
      <c r="E29" s="184">
        <f>SUM('Approved Budget (Own)'!M28:P28)</f>
        <v>0</v>
      </c>
      <c r="F29" s="185">
        <f>SUM(C29:E29)</f>
        <v>0</v>
      </c>
      <c r="G29" s="249">
        <f>SUM('Approved Budget (DMFA)'!C28:F28)</f>
        <v>0</v>
      </c>
      <c r="H29" s="190">
        <f>SUM('Approved Budget (DMFA)'!H28:K28)</f>
        <v>0</v>
      </c>
      <c r="I29" s="185">
        <f>+H29+G29</f>
        <v>0</v>
      </c>
      <c r="J29" s="186">
        <f>+I29+F29</f>
        <v>0</v>
      </c>
    </row>
    <row r="30" spans="1:13" ht="15" customHeight="1" thickBot="1">
      <c r="A30" s="10"/>
      <c r="B30" s="264" t="s">
        <v>72</v>
      </c>
      <c r="C30" s="249">
        <f>SUM('Approved Budget (Own)'!C29:F29)</f>
        <v>0</v>
      </c>
      <c r="D30" s="184">
        <f>SUM('Approved Budget (Own)'!H29:K29)</f>
        <v>0</v>
      </c>
      <c r="E30" s="184">
        <f>SUM('Approved Budget (Own)'!M29:P29)</f>
        <v>0</v>
      </c>
      <c r="F30" s="185">
        <f>SUM(C30:E30)</f>
        <v>0</v>
      </c>
      <c r="G30" s="249">
        <f>SUM('Approved Budget (DMFA)'!C29:F29)</f>
        <v>0</v>
      </c>
      <c r="H30" s="190">
        <f>SUM('Approved Budget (DMFA)'!H29:K29)</f>
        <v>0</v>
      </c>
      <c r="I30" s="185">
        <f>+H30+G30</f>
        <v>0</v>
      </c>
      <c r="J30" s="186">
        <f>+I30+F30</f>
        <v>0</v>
      </c>
    </row>
    <row r="31" spans="1:13" ht="15" customHeight="1" thickBot="1">
      <c r="A31" s="10"/>
      <c r="B31" s="44" t="s">
        <v>74</v>
      </c>
      <c r="C31" s="242">
        <f>SUM(C27:C30)</f>
        <v>0</v>
      </c>
      <c r="D31" s="4">
        <f>SUM(D27:D30)</f>
        <v>0</v>
      </c>
      <c r="E31" s="242">
        <f>SUM(E27:E30)</f>
        <v>0</v>
      </c>
      <c r="F31" s="247">
        <f>SUM(C31:E31)</f>
        <v>0</v>
      </c>
      <c r="G31" s="251">
        <f>SUM(G27:G30)</f>
        <v>0</v>
      </c>
      <c r="H31" s="193">
        <f>SUM(H27:H30)</f>
        <v>0</v>
      </c>
      <c r="I31" s="247">
        <f>+H31+G31</f>
        <v>0</v>
      </c>
      <c r="J31" s="199">
        <f>+I31+F31</f>
        <v>0</v>
      </c>
    </row>
    <row r="32" spans="1:13" ht="15" customHeight="1">
      <c r="A32" s="10"/>
      <c r="B32" s="283" t="str">
        <f>+'Actualized Costs (DMFA)'!B31</f>
        <v xml:space="preserve">Output 3: </v>
      </c>
      <c r="C32" s="28"/>
      <c r="D32" s="28"/>
      <c r="E32" s="241"/>
      <c r="F32" s="252"/>
      <c r="G32" s="50"/>
      <c r="H32" s="50"/>
      <c r="I32" s="51"/>
      <c r="J32" s="52"/>
    </row>
    <row r="33" spans="1:10" ht="15" customHeight="1">
      <c r="A33" s="10"/>
      <c r="B33" s="264" t="s">
        <v>67</v>
      </c>
      <c r="C33" s="249">
        <f>SUM('Approved Budget (Own)'!C32:F32)</f>
        <v>0</v>
      </c>
      <c r="D33" s="184">
        <f>SUM('Approved Budget (Own)'!H32:K32)</f>
        <v>0</v>
      </c>
      <c r="E33" s="184">
        <f>SUM('Approved Budget (Own)'!M32:P32)</f>
        <v>0</v>
      </c>
      <c r="F33" s="185">
        <f>SUM(C33:E33)</f>
        <v>0</v>
      </c>
      <c r="G33" s="249">
        <f>SUM('Approved Budget (DMFA)'!C32:F32)</f>
        <v>0</v>
      </c>
      <c r="H33" s="190">
        <f>SUM('Approved Budget (DMFA)'!H32:K32)</f>
        <v>0</v>
      </c>
      <c r="I33" s="185">
        <f>+H33+G33</f>
        <v>0</v>
      </c>
      <c r="J33" s="186">
        <f>+I33+F33</f>
        <v>0</v>
      </c>
    </row>
    <row r="34" spans="1:10" ht="15" customHeight="1">
      <c r="A34" s="10"/>
      <c r="B34" s="264" t="s">
        <v>68</v>
      </c>
      <c r="C34" s="249">
        <f>SUM('Approved Budget (Own)'!C33:F33)</f>
        <v>0</v>
      </c>
      <c r="D34" s="184">
        <f>SUM('Approved Budget (Own)'!H33:K33)</f>
        <v>0</v>
      </c>
      <c r="E34" s="184">
        <f>SUM('Approved Budget (Own)'!M33:P33)</f>
        <v>0</v>
      </c>
      <c r="F34" s="185">
        <f>SUM(C34:E34)</f>
        <v>0</v>
      </c>
      <c r="G34" s="249">
        <f>SUM('Approved Budget (DMFA)'!C33:F33)</f>
        <v>0</v>
      </c>
      <c r="H34" s="190">
        <f>SUM('Approved Budget (DMFA)'!H33:K33)</f>
        <v>0</v>
      </c>
      <c r="I34" s="185">
        <f>+H34+G34</f>
        <v>0</v>
      </c>
      <c r="J34" s="186">
        <f>+I34+F34</f>
        <v>0</v>
      </c>
    </row>
    <row r="35" spans="1:10" ht="15" customHeight="1">
      <c r="A35" s="10"/>
      <c r="B35" s="264" t="s">
        <v>71</v>
      </c>
      <c r="C35" s="249">
        <f>SUM('Approved Budget (Own)'!C34:F34)</f>
        <v>0</v>
      </c>
      <c r="D35" s="184">
        <f>SUM('Approved Budget (Own)'!H34:K34)</f>
        <v>0</v>
      </c>
      <c r="E35" s="184">
        <f>SUM('Approved Budget (Own)'!M34:P34)</f>
        <v>0</v>
      </c>
      <c r="F35" s="185">
        <f>SUM(C35:E35)</f>
        <v>0</v>
      </c>
      <c r="G35" s="249">
        <f>SUM('Approved Budget (DMFA)'!C34:F34)</f>
        <v>0</v>
      </c>
      <c r="H35" s="190">
        <f>SUM('Approved Budget (DMFA)'!H34:K34)</f>
        <v>0</v>
      </c>
      <c r="I35" s="185">
        <f>+H35+G35</f>
        <v>0</v>
      </c>
      <c r="J35" s="186">
        <f>+I35+F35</f>
        <v>0</v>
      </c>
    </row>
    <row r="36" spans="1:10" ht="15" customHeight="1" thickBot="1">
      <c r="A36" s="10"/>
      <c r="B36" s="264" t="s">
        <v>72</v>
      </c>
      <c r="C36" s="249">
        <f>SUM('Approved Budget (Own)'!C35:F35)</f>
        <v>0</v>
      </c>
      <c r="D36" s="184">
        <f>SUM('Approved Budget (Own)'!H35:K35)</f>
        <v>0</v>
      </c>
      <c r="E36" s="184">
        <f>SUM('Approved Budget (Own)'!M35:P35)</f>
        <v>0</v>
      </c>
      <c r="F36" s="185">
        <f>SUM(C36:E36)</f>
        <v>0</v>
      </c>
      <c r="G36" s="249">
        <f>SUM('Approved Budget (DMFA)'!C35:F35)</f>
        <v>0</v>
      </c>
      <c r="H36" s="190">
        <f>SUM('Approved Budget (DMFA)'!H35:K35)</f>
        <v>0</v>
      </c>
      <c r="I36" s="185">
        <f>+H36+G36</f>
        <v>0</v>
      </c>
      <c r="J36" s="186">
        <f>+I36+F36</f>
        <v>0</v>
      </c>
    </row>
    <row r="37" spans="1:10" ht="15" customHeight="1" thickBot="1">
      <c r="A37" s="10"/>
      <c r="B37" s="44" t="s">
        <v>75</v>
      </c>
      <c r="C37" s="242">
        <f>SUM(C33:C36)</f>
        <v>0</v>
      </c>
      <c r="D37" s="4">
        <f>SUM(D33:D36)</f>
        <v>0</v>
      </c>
      <c r="E37" s="242">
        <f>SUM(E33:E36)</f>
        <v>0</v>
      </c>
      <c r="F37" s="247">
        <f>SUM(C37:E37)</f>
        <v>0</v>
      </c>
      <c r="G37" s="251">
        <f>SUM(G33:G36)</f>
        <v>0</v>
      </c>
      <c r="H37" s="193">
        <f>SUM(H33:H36)</f>
        <v>0</v>
      </c>
      <c r="I37" s="247">
        <f>+H37+G37</f>
        <v>0</v>
      </c>
      <c r="J37" s="199">
        <f>+I37+F37</f>
        <v>0</v>
      </c>
    </row>
    <row r="38" spans="1:10" ht="15" customHeight="1">
      <c r="A38" s="10"/>
      <c r="B38" s="283" t="str">
        <f>+'Actualized Costs (DMFA)'!B37</f>
        <v xml:space="preserve">Output 4: </v>
      </c>
      <c r="C38" s="28"/>
      <c r="D38" s="28"/>
      <c r="E38" s="241"/>
      <c r="F38" s="252"/>
      <c r="G38" s="50"/>
      <c r="H38" s="50"/>
      <c r="I38" s="51"/>
      <c r="J38" s="52"/>
    </row>
    <row r="39" spans="1:10" ht="15" customHeight="1">
      <c r="A39" s="10"/>
      <c r="B39" s="264" t="s">
        <v>67</v>
      </c>
      <c r="C39" s="249">
        <f>SUM('Approved Budget (Own)'!C38:F38)</f>
        <v>0</v>
      </c>
      <c r="D39" s="184">
        <f>SUM('Approved Budget (Own)'!H38:K38)</f>
        <v>0</v>
      </c>
      <c r="E39" s="184">
        <f>SUM('Approved Budget (Own)'!M38:P38)</f>
        <v>0</v>
      </c>
      <c r="F39" s="185">
        <f>SUM(C39:E39)</f>
        <v>0</v>
      </c>
      <c r="G39" s="249">
        <f>SUM('Approved Budget (DMFA)'!C38:F38)</f>
        <v>0</v>
      </c>
      <c r="H39" s="190">
        <f>SUM('Approved Budget (DMFA)'!H38:K38)</f>
        <v>0</v>
      </c>
      <c r="I39" s="185">
        <f>+H39+G39</f>
        <v>0</v>
      </c>
      <c r="J39" s="186">
        <f>+I39+F39</f>
        <v>0</v>
      </c>
    </row>
    <row r="40" spans="1:10" ht="15" customHeight="1">
      <c r="A40" s="10"/>
      <c r="B40" s="264" t="s">
        <v>68</v>
      </c>
      <c r="C40" s="249">
        <f>SUM('Approved Budget (Own)'!C39:F39)</f>
        <v>0</v>
      </c>
      <c r="D40" s="184">
        <f>SUM('Approved Budget (Own)'!H39:K39)</f>
        <v>0</v>
      </c>
      <c r="E40" s="184">
        <f>SUM('Approved Budget (Own)'!M39:P39)</f>
        <v>0</v>
      </c>
      <c r="F40" s="185">
        <f>SUM(C40:E40)</f>
        <v>0</v>
      </c>
      <c r="G40" s="249">
        <f>SUM('Approved Budget (DMFA)'!C39:F39)</f>
        <v>0</v>
      </c>
      <c r="H40" s="190">
        <f>SUM('Approved Budget (DMFA)'!H39:K39)</f>
        <v>0</v>
      </c>
      <c r="I40" s="185">
        <f>+H40+G40</f>
        <v>0</v>
      </c>
      <c r="J40" s="186">
        <f>+I40+F40</f>
        <v>0</v>
      </c>
    </row>
    <row r="41" spans="1:10" ht="15" customHeight="1">
      <c r="A41" s="10"/>
      <c r="B41" s="264" t="s">
        <v>71</v>
      </c>
      <c r="C41" s="249">
        <f>SUM('Approved Budget (Own)'!C40:F40)</f>
        <v>0</v>
      </c>
      <c r="D41" s="184">
        <f>SUM('Approved Budget (Own)'!H40:K40)</f>
        <v>0</v>
      </c>
      <c r="E41" s="184">
        <f>SUM('Approved Budget (Own)'!M40:P40)</f>
        <v>0</v>
      </c>
      <c r="F41" s="185">
        <f>SUM(C41:E41)</f>
        <v>0</v>
      </c>
      <c r="G41" s="249">
        <f>SUM('Approved Budget (DMFA)'!C40:F40)</f>
        <v>0</v>
      </c>
      <c r="H41" s="190">
        <f>SUM('Approved Budget (DMFA)'!H40:K40)</f>
        <v>0</v>
      </c>
      <c r="I41" s="185">
        <f>+H41+G41</f>
        <v>0</v>
      </c>
      <c r="J41" s="186">
        <f>+I41+F41</f>
        <v>0</v>
      </c>
    </row>
    <row r="42" spans="1:10" ht="15" customHeight="1" thickBot="1">
      <c r="A42" s="10"/>
      <c r="B42" s="264" t="s">
        <v>72</v>
      </c>
      <c r="C42" s="249">
        <f>SUM('Approved Budget (Own)'!C41:F41)</f>
        <v>0</v>
      </c>
      <c r="D42" s="184">
        <f>SUM('Approved Budget (Own)'!H41:K41)</f>
        <v>0</v>
      </c>
      <c r="E42" s="184">
        <f>SUM('Approved Budget (Own)'!M41:P41)</f>
        <v>0</v>
      </c>
      <c r="F42" s="185">
        <f>SUM(C42:E42)</f>
        <v>0</v>
      </c>
      <c r="G42" s="249">
        <f>SUM('Approved Budget (DMFA)'!C41:F41)</f>
        <v>0</v>
      </c>
      <c r="H42" s="190">
        <f>SUM('Approved Budget (DMFA)'!H41:K41)</f>
        <v>0</v>
      </c>
      <c r="I42" s="185">
        <f>+H42+G42</f>
        <v>0</v>
      </c>
      <c r="J42" s="186">
        <f>+I42+F42</f>
        <v>0</v>
      </c>
    </row>
    <row r="43" spans="1:10" ht="15" customHeight="1" thickBot="1">
      <c r="A43" s="10"/>
      <c r="B43" s="44" t="s">
        <v>76</v>
      </c>
      <c r="C43" s="242">
        <f>SUM(C39:C42)</f>
        <v>0</v>
      </c>
      <c r="D43" s="4">
        <f>SUM(D39:D42)</f>
        <v>0</v>
      </c>
      <c r="E43" s="242">
        <f>SUM(E39:E42)</f>
        <v>0</v>
      </c>
      <c r="F43" s="247">
        <f>SUM(C43:E43)</f>
        <v>0</v>
      </c>
      <c r="G43" s="251">
        <f>SUM(G39:G42)</f>
        <v>0</v>
      </c>
      <c r="H43" s="193">
        <f>SUM(H39:H42)</f>
        <v>0</v>
      </c>
      <c r="I43" s="247">
        <f>+H43+G43</f>
        <v>0</v>
      </c>
      <c r="J43" s="199">
        <f>+I43+F43</f>
        <v>0</v>
      </c>
    </row>
    <row r="44" spans="1:10" ht="15" customHeight="1">
      <c r="A44" s="10"/>
      <c r="B44" s="283" t="str">
        <f>+'Actualized Costs (DMFA)'!B43</f>
        <v xml:space="preserve">Output 5: </v>
      </c>
      <c r="C44" s="28"/>
      <c r="D44" s="28"/>
      <c r="E44" s="241"/>
      <c r="F44" s="252"/>
      <c r="G44" s="50"/>
      <c r="H44" s="50"/>
      <c r="I44" s="51"/>
      <c r="J44" s="52"/>
    </row>
    <row r="45" spans="1:10" ht="15" customHeight="1">
      <c r="A45" s="10"/>
      <c r="B45" s="264" t="s">
        <v>67</v>
      </c>
      <c r="C45" s="249">
        <f>SUM('Approved Budget (Own)'!C44:F44)</f>
        <v>0</v>
      </c>
      <c r="D45" s="184">
        <f>SUM('Approved Budget (Own)'!H44:K44)</f>
        <v>0</v>
      </c>
      <c r="E45" s="184">
        <f>SUM('Approved Budget (Own)'!M44:P44)</f>
        <v>0</v>
      </c>
      <c r="F45" s="185">
        <f>SUM(C45:E45)</f>
        <v>0</v>
      </c>
      <c r="G45" s="249">
        <f>SUM('Approved Budget (DMFA)'!C44:F44)</f>
        <v>0</v>
      </c>
      <c r="H45" s="190">
        <f>SUM('Approved Budget (DMFA)'!H44:K44)</f>
        <v>0</v>
      </c>
      <c r="I45" s="185">
        <f>+H45+G45</f>
        <v>0</v>
      </c>
      <c r="J45" s="186">
        <f>+I45+F45</f>
        <v>0</v>
      </c>
    </row>
    <row r="46" spans="1:10" ht="15" customHeight="1">
      <c r="A46" s="10"/>
      <c r="B46" s="264" t="s">
        <v>68</v>
      </c>
      <c r="C46" s="249">
        <f>SUM('Approved Budget (Own)'!C45:F45)</f>
        <v>0</v>
      </c>
      <c r="D46" s="184">
        <f>SUM('Approved Budget (Own)'!H45:K45)</f>
        <v>0</v>
      </c>
      <c r="E46" s="184">
        <f>SUM('Approved Budget (Own)'!M45:P45)</f>
        <v>0</v>
      </c>
      <c r="F46" s="185">
        <f>SUM(C46:E46)</f>
        <v>0</v>
      </c>
      <c r="G46" s="249">
        <f>SUM('Approved Budget (DMFA)'!C45:F45)</f>
        <v>0</v>
      </c>
      <c r="H46" s="190">
        <f>SUM('Approved Budget (DMFA)'!H45:K45)</f>
        <v>0</v>
      </c>
      <c r="I46" s="185">
        <f>+H46+G46</f>
        <v>0</v>
      </c>
      <c r="J46" s="186">
        <f>+I46+F46</f>
        <v>0</v>
      </c>
    </row>
    <row r="47" spans="1:10" ht="15" customHeight="1">
      <c r="A47" s="10"/>
      <c r="B47" s="264" t="s">
        <v>71</v>
      </c>
      <c r="C47" s="249">
        <f>SUM('Approved Budget (Own)'!C46:F46)</f>
        <v>0</v>
      </c>
      <c r="D47" s="184">
        <f>SUM('Approved Budget (Own)'!H46:K46)</f>
        <v>0</v>
      </c>
      <c r="E47" s="184">
        <f>SUM('Approved Budget (Own)'!M46:P46)</f>
        <v>0</v>
      </c>
      <c r="F47" s="185">
        <f>SUM(C47:E47)</f>
        <v>0</v>
      </c>
      <c r="G47" s="249">
        <f>SUM('Approved Budget (DMFA)'!C46:F46)</f>
        <v>0</v>
      </c>
      <c r="H47" s="190">
        <f>SUM('Approved Budget (DMFA)'!H46:K46)</f>
        <v>0</v>
      </c>
      <c r="I47" s="185">
        <f>+H47+G47</f>
        <v>0</v>
      </c>
      <c r="J47" s="186">
        <f>+I47+F47</f>
        <v>0</v>
      </c>
    </row>
    <row r="48" spans="1:10" ht="15" customHeight="1" thickBot="1">
      <c r="A48" s="10"/>
      <c r="B48" s="264" t="s">
        <v>72</v>
      </c>
      <c r="C48" s="249">
        <f>SUM('Approved Budget (Own)'!C47:F47)</f>
        <v>0</v>
      </c>
      <c r="D48" s="184">
        <f>SUM('Approved Budget (Own)'!H47:K47)</f>
        <v>0</v>
      </c>
      <c r="E48" s="184">
        <f>SUM('Approved Budget (Own)'!M47:P47)</f>
        <v>0</v>
      </c>
      <c r="F48" s="185">
        <f>SUM(C48:E48)</f>
        <v>0</v>
      </c>
      <c r="G48" s="249">
        <f>SUM('Approved Budget (DMFA)'!C47:F47)</f>
        <v>0</v>
      </c>
      <c r="H48" s="190">
        <f>SUM('Approved Budget (DMFA)'!H47:K47)</f>
        <v>0</v>
      </c>
      <c r="I48" s="185">
        <f>+H48+G48</f>
        <v>0</v>
      </c>
      <c r="J48" s="186">
        <f>+I48+F48</f>
        <v>0</v>
      </c>
    </row>
    <row r="49" spans="1:10" ht="15" customHeight="1" thickBot="1">
      <c r="A49" s="10"/>
      <c r="B49" s="44" t="s">
        <v>77</v>
      </c>
      <c r="C49" s="242">
        <f>SUM(C45:C48)</f>
        <v>0</v>
      </c>
      <c r="D49" s="4">
        <f>SUM(D45:D48)</f>
        <v>0</v>
      </c>
      <c r="E49" s="242">
        <f>SUM(E45:E48)</f>
        <v>0</v>
      </c>
      <c r="F49" s="247">
        <f>SUM(C49:E49)</f>
        <v>0</v>
      </c>
      <c r="G49" s="251">
        <f>SUM(G45:G48)</f>
        <v>0</v>
      </c>
      <c r="H49" s="193">
        <f>SUM(H45:H48)</f>
        <v>0</v>
      </c>
      <c r="I49" s="247">
        <f>+H49+G49</f>
        <v>0</v>
      </c>
      <c r="J49" s="199">
        <f>+I49+F49</f>
        <v>0</v>
      </c>
    </row>
    <row r="50" spans="1:10" ht="15" customHeight="1">
      <c r="A50" s="10"/>
      <c r="B50" s="283" t="str">
        <f>+'Actualized Costs (DMFA)'!B49</f>
        <v xml:space="preserve">Output 6: </v>
      </c>
      <c r="C50" s="28"/>
      <c r="D50" s="28"/>
      <c r="E50" s="241"/>
      <c r="F50" s="252"/>
      <c r="G50" s="50"/>
      <c r="H50" s="50"/>
      <c r="I50" s="51"/>
      <c r="J50" s="52"/>
    </row>
    <row r="51" spans="1:10" ht="15" customHeight="1">
      <c r="A51" s="10"/>
      <c r="B51" s="264" t="s">
        <v>67</v>
      </c>
      <c r="C51" s="249">
        <f>SUM('Approved Budget (Own)'!C50:F50)</f>
        <v>0</v>
      </c>
      <c r="D51" s="184">
        <f>SUM('Approved Budget (Own)'!H50:K50)</f>
        <v>0</v>
      </c>
      <c r="E51" s="184">
        <f>SUM('Approved Budget (Own)'!M50:P50)</f>
        <v>0</v>
      </c>
      <c r="F51" s="185">
        <f>SUM(C51:E51)</f>
        <v>0</v>
      </c>
      <c r="G51" s="249">
        <f>SUM('Approved Budget (DMFA)'!C50:F50)</f>
        <v>0</v>
      </c>
      <c r="H51" s="190">
        <f>SUM('Approved Budget (DMFA)'!H50:K50)</f>
        <v>0</v>
      </c>
      <c r="I51" s="185">
        <f>+H51+G51</f>
        <v>0</v>
      </c>
      <c r="J51" s="186">
        <f>+I51+F51</f>
        <v>0</v>
      </c>
    </row>
    <row r="52" spans="1:10" ht="15" customHeight="1">
      <c r="A52" s="10"/>
      <c r="B52" s="264" t="s">
        <v>68</v>
      </c>
      <c r="C52" s="249">
        <f>SUM('Approved Budget (Own)'!C51:F51)</f>
        <v>0</v>
      </c>
      <c r="D52" s="184">
        <f>SUM('Approved Budget (Own)'!H51:K51)</f>
        <v>0</v>
      </c>
      <c r="E52" s="184">
        <f>SUM('Approved Budget (Own)'!M51:P51)</f>
        <v>0</v>
      </c>
      <c r="F52" s="185">
        <f>SUM(C52:E52)</f>
        <v>0</v>
      </c>
      <c r="G52" s="249">
        <f>SUM('Approved Budget (DMFA)'!C51:F51)</f>
        <v>0</v>
      </c>
      <c r="H52" s="190">
        <f>SUM('Approved Budget (DMFA)'!H51:K51)</f>
        <v>0</v>
      </c>
      <c r="I52" s="185">
        <f>+H52+G52</f>
        <v>0</v>
      </c>
      <c r="J52" s="186">
        <f>+I52+F52</f>
        <v>0</v>
      </c>
    </row>
    <row r="53" spans="1:10" ht="15" customHeight="1">
      <c r="A53" s="10"/>
      <c r="B53" s="264" t="s">
        <v>71</v>
      </c>
      <c r="C53" s="249">
        <f>SUM('Approved Budget (Own)'!C52:F52)</f>
        <v>0</v>
      </c>
      <c r="D53" s="184">
        <f>SUM('Approved Budget (Own)'!H52:K52)</f>
        <v>0</v>
      </c>
      <c r="E53" s="184">
        <f>SUM('Approved Budget (Own)'!M52:P52)</f>
        <v>0</v>
      </c>
      <c r="F53" s="185">
        <f>SUM(C53:E53)</f>
        <v>0</v>
      </c>
      <c r="G53" s="249">
        <f>SUM('Approved Budget (DMFA)'!C52:F52)</f>
        <v>0</v>
      </c>
      <c r="H53" s="190">
        <f>SUM('Approved Budget (DMFA)'!H52:K52)</f>
        <v>0</v>
      </c>
      <c r="I53" s="185">
        <f>+H53+G53</f>
        <v>0</v>
      </c>
      <c r="J53" s="186">
        <f>+I53+F53</f>
        <v>0</v>
      </c>
    </row>
    <row r="54" spans="1:10" ht="15" customHeight="1" thickBot="1">
      <c r="A54" s="10"/>
      <c r="B54" s="264" t="s">
        <v>72</v>
      </c>
      <c r="C54" s="249">
        <f>SUM('Approved Budget (Own)'!C53:F53)</f>
        <v>0</v>
      </c>
      <c r="D54" s="184">
        <f>SUM('Approved Budget (Own)'!H53:K53)</f>
        <v>0</v>
      </c>
      <c r="E54" s="184">
        <f>SUM('Approved Budget (Own)'!M53:P53)</f>
        <v>0</v>
      </c>
      <c r="F54" s="185">
        <f>SUM(C54:E54)</f>
        <v>0</v>
      </c>
      <c r="G54" s="249">
        <f>SUM('Approved Budget (DMFA)'!C53:F53)</f>
        <v>0</v>
      </c>
      <c r="H54" s="190">
        <f>SUM('Approved Budget (DMFA)'!H53:K53)</f>
        <v>0</v>
      </c>
      <c r="I54" s="185">
        <f>+H54+G54</f>
        <v>0</v>
      </c>
      <c r="J54" s="186">
        <f>+I54+F54</f>
        <v>0</v>
      </c>
    </row>
    <row r="55" spans="1:10" ht="15" customHeight="1" thickBot="1">
      <c r="A55" s="10"/>
      <c r="B55" s="44" t="s">
        <v>78</v>
      </c>
      <c r="C55" s="242">
        <f>SUM(C51:C54)</f>
        <v>0</v>
      </c>
      <c r="D55" s="4">
        <f>SUM(D51:D54)</f>
        <v>0</v>
      </c>
      <c r="E55" s="242">
        <f>SUM(E51:E54)</f>
        <v>0</v>
      </c>
      <c r="F55" s="247">
        <f>SUM(C55:E55)</f>
        <v>0</v>
      </c>
      <c r="G55" s="251">
        <f>SUM(G51:G54)</f>
        <v>0</v>
      </c>
      <c r="H55" s="193">
        <f>SUM(H51:H54)</f>
        <v>0</v>
      </c>
      <c r="I55" s="247">
        <f>+H55+G55</f>
        <v>0</v>
      </c>
      <c r="J55" s="199">
        <f>+I55+F55</f>
        <v>0</v>
      </c>
    </row>
    <row r="56" spans="1:10" ht="15" customHeight="1">
      <c r="A56" s="10"/>
      <c r="B56" s="283" t="str">
        <f>+'Actualized Costs (DMFA)'!B55</f>
        <v xml:space="preserve">Output 7: </v>
      </c>
      <c r="C56" s="28"/>
      <c r="D56" s="28"/>
      <c r="E56" s="241"/>
      <c r="F56" s="252"/>
      <c r="G56" s="50"/>
      <c r="H56" s="50"/>
      <c r="I56" s="51"/>
      <c r="J56" s="52"/>
    </row>
    <row r="57" spans="1:10" ht="15" customHeight="1">
      <c r="A57" s="10"/>
      <c r="B57" s="264" t="s">
        <v>67</v>
      </c>
      <c r="C57" s="249">
        <f>SUM('Approved Budget (Own)'!C56:F56)</f>
        <v>0</v>
      </c>
      <c r="D57" s="184">
        <f>SUM('Approved Budget (Own)'!H56:K56)</f>
        <v>0</v>
      </c>
      <c r="E57" s="184">
        <f>SUM('Approved Budget (Own)'!M56:P56)</f>
        <v>0</v>
      </c>
      <c r="F57" s="185">
        <f>SUM(C57:E57)</f>
        <v>0</v>
      </c>
      <c r="G57" s="249">
        <f>SUM('Approved Budget (DMFA)'!C56:F56)</f>
        <v>0</v>
      </c>
      <c r="H57" s="190">
        <f>SUM('Approved Budget (DMFA)'!H56:K56)</f>
        <v>0</v>
      </c>
      <c r="I57" s="185">
        <f>+H57+G57</f>
        <v>0</v>
      </c>
      <c r="J57" s="186">
        <f>+I57+F57</f>
        <v>0</v>
      </c>
    </row>
    <row r="58" spans="1:10" ht="15" customHeight="1">
      <c r="A58" s="10"/>
      <c r="B58" s="264" t="s">
        <v>68</v>
      </c>
      <c r="C58" s="249">
        <f>SUM('Approved Budget (Own)'!C57:F57)</f>
        <v>0</v>
      </c>
      <c r="D58" s="184">
        <f>SUM('Approved Budget (Own)'!H57:K57)</f>
        <v>0</v>
      </c>
      <c r="E58" s="184">
        <f>SUM('Approved Budget (Own)'!M57:P57)</f>
        <v>0</v>
      </c>
      <c r="F58" s="185">
        <f>SUM(C58:E58)</f>
        <v>0</v>
      </c>
      <c r="G58" s="249">
        <f>SUM('Approved Budget (DMFA)'!C57:F57)</f>
        <v>0</v>
      </c>
      <c r="H58" s="190">
        <f>SUM('Approved Budget (DMFA)'!H57:K57)</f>
        <v>0</v>
      </c>
      <c r="I58" s="185">
        <f>+H58+G58</f>
        <v>0</v>
      </c>
      <c r="J58" s="186">
        <f>+I58+F58</f>
        <v>0</v>
      </c>
    </row>
    <row r="59" spans="1:10" ht="15" customHeight="1">
      <c r="A59" s="10"/>
      <c r="B59" s="264" t="s">
        <v>71</v>
      </c>
      <c r="C59" s="249">
        <f>SUM('Approved Budget (Own)'!C58:F58)</f>
        <v>0</v>
      </c>
      <c r="D59" s="184">
        <f>SUM('Approved Budget (Own)'!H58:K58)</f>
        <v>0</v>
      </c>
      <c r="E59" s="184">
        <f>SUM('Approved Budget (Own)'!M58:P58)</f>
        <v>0</v>
      </c>
      <c r="F59" s="185">
        <f>SUM(C59:E59)</f>
        <v>0</v>
      </c>
      <c r="G59" s="249">
        <f>SUM('Approved Budget (DMFA)'!C58:F58)</f>
        <v>0</v>
      </c>
      <c r="H59" s="190">
        <f>SUM('Approved Budget (DMFA)'!H58:K58)</f>
        <v>0</v>
      </c>
      <c r="I59" s="185">
        <f>+H59+G59</f>
        <v>0</v>
      </c>
      <c r="J59" s="186">
        <f>+I59+F59</f>
        <v>0</v>
      </c>
    </row>
    <row r="60" spans="1:10" ht="15" customHeight="1" thickBot="1">
      <c r="A60" s="10"/>
      <c r="B60" s="264" t="s">
        <v>72</v>
      </c>
      <c r="C60" s="249">
        <f>SUM('Approved Budget (Own)'!C59:F59)</f>
        <v>0</v>
      </c>
      <c r="D60" s="184">
        <f>SUM('Approved Budget (Own)'!H59:K59)</f>
        <v>0</v>
      </c>
      <c r="E60" s="184">
        <f>SUM('Approved Budget (Own)'!M59:P59)</f>
        <v>0</v>
      </c>
      <c r="F60" s="185">
        <f>SUM(C60:E60)</f>
        <v>0</v>
      </c>
      <c r="G60" s="249">
        <f>SUM('Approved Budget (DMFA)'!C59:F59)</f>
        <v>0</v>
      </c>
      <c r="H60" s="190">
        <f>SUM('Approved Budget (DMFA)'!H59:K59)</f>
        <v>0</v>
      </c>
      <c r="I60" s="185">
        <f>+H60+G60</f>
        <v>0</v>
      </c>
      <c r="J60" s="186">
        <f>+I60+F60</f>
        <v>0</v>
      </c>
    </row>
    <row r="61" spans="1:10" ht="15" customHeight="1" thickBot="1">
      <c r="A61" s="10"/>
      <c r="B61" s="44" t="s">
        <v>79</v>
      </c>
      <c r="C61" s="242">
        <f>SUM(C57:C60)</f>
        <v>0</v>
      </c>
      <c r="D61" s="4">
        <f>SUM(D57:D60)</f>
        <v>0</v>
      </c>
      <c r="E61" s="242">
        <f>SUM(E57:E60)</f>
        <v>0</v>
      </c>
      <c r="F61" s="247">
        <f>SUM(C61:E61)</f>
        <v>0</v>
      </c>
      <c r="G61" s="251">
        <f>SUM(G57:G60)</f>
        <v>0</v>
      </c>
      <c r="H61" s="193">
        <f>SUM(H57:H60)</f>
        <v>0</v>
      </c>
      <c r="I61" s="247">
        <f>+H61+G61</f>
        <v>0</v>
      </c>
      <c r="J61" s="199">
        <f>+I61+F61</f>
        <v>0</v>
      </c>
    </row>
    <row r="62" spans="1:10" ht="15" customHeight="1">
      <c r="A62" s="10"/>
      <c r="B62" s="283" t="str">
        <f>+'Actualized Costs (DMFA)'!B61</f>
        <v xml:space="preserve">Output 8: </v>
      </c>
      <c r="C62" s="28"/>
      <c r="D62" s="28"/>
      <c r="E62" s="241"/>
      <c r="F62" s="252"/>
      <c r="G62" s="50"/>
      <c r="H62" s="50"/>
      <c r="I62" s="51"/>
      <c r="J62" s="52"/>
    </row>
    <row r="63" spans="1:10" ht="15" customHeight="1">
      <c r="A63" s="10"/>
      <c r="B63" s="264" t="s">
        <v>67</v>
      </c>
      <c r="C63" s="249">
        <f>SUM('Approved Budget (Own)'!C62:F62)</f>
        <v>0</v>
      </c>
      <c r="D63" s="184">
        <f>SUM('Approved Budget (Own)'!H62:K62)</f>
        <v>0</v>
      </c>
      <c r="E63" s="184">
        <f>SUM('Approved Budget (Own)'!M62:P62)</f>
        <v>0</v>
      </c>
      <c r="F63" s="185">
        <f>SUM(C63:E63)</f>
        <v>0</v>
      </c>
      <c r="G63" s="249">
        <f>SUM('Approved Budget (DMFA)'!C62:F62)</f>
        <v>0</v>
      </c>
      <c r="H63" s="190">
        <f>SUM('Approved Budget (DMFA)'!H62:K62)</f>
        <v>0</v>
      </c>
      <c r="I63" s="185">
        <f>+H63+G63</f>
        <v>0</v>
      </c>
      <c r="J63" s="186">
        <f>+I63+F63</f>
        <v>0</v>
      </c>
    </row>
    <row r="64" spans="1:10" ht="15" customHeight="1">
      <c r="A64" s="10"/>
      <c r="B64" s="264" t="s">
        <v>68</v>
      </c>
      <c r="C64" s="249">
        <f>SUM('Approved Budget (Own)'!C63:F63)</f>
        <v>0</v>
      </c>
      <c r="D64" s="184">
        <f>SUM('Approved Budget (Own)'!H63:K63)</f>
        <v>0</v>
      </c>
      <c r="E64" s="184">
        <f>SUM('Approved Budget (Own)'!M63:P63)</f>
        <v>0</v>
      </c>
      <c r="F64" s="185">
        <f>SUM(C64:E64)</f>
        <v>0</v>
      </c>
      <c r="G64" s="249">
        <f>SUM('Approved Budget (DMFA)'!C63:F63)</f>
        <v>0</v>
      </c>
      <c r="H64" s="190">
        <f>SUM('Approved Budget (DMFA)'!H63:K63)</f>
        <v>0</v>
      </c>
      <c r="I64" s="185">
        <f>+H64+G64</f>
        <v>0</v>
      </c>
      <c r="J64" s="186">
        <f>+I64+F64</f>
        <v>0</v>
      </c>
    </row>
    <row r="65" spans="1:13" ht="15" customHeight="1">
      <c r="A65" s="10"/>
      <c r="B65" s="264" t="s">
        <v>71</v>
      </c>
      <c r="C65" s="249">
        <f>SUM('Approved Budget (Own)'!C64:F64)</f>
        <v>0</v>
      </c>
      <c r="D65" s="184">
        <f>SUM('Approved Budget (Own)'!H64:K64)</f>
        <v>0</v>
      </c>
      <c r="E65" s="184">
        <f>SUM('Approved Budget (Own)'!M64:P64)</f>
        <v>0</v>
      </c>
      <c r="F65" s="185">
        <f>SUM(C65:E65)</f>
        <v>0</v>
      </c>
      <c r="G65" s="249">
        <f>SUM('Approved Budget (DMFA)'!C64:F64)</f>
        <v>0</v>
      </c>
      <c r="H65" s="190">
        <f>SUM('Approved Budget (DMFA)'!H64:K64)</f>
        <v>0</v>
      </c>
      <c r="I65" s="185">
        <f>+H65+G65</f>
        <v>0</v>
      </c>
      <c r="J65" s="186">
        <f>+I65+F65</f>
        <v>0</v>
      </c>
    </row>
    <row r="66" spans="1:13" ht="15" customHeight="1" thickBot="1">
      <c r="A66" s="10"/>
      <c r="B66" s="264" t="s">
        <v>72</v>
      </c>
      <c r="C66" s="249">
        <f>SUM('Approved Budget (Own)'!C65:F65)</f>
        <v>0</v>
      </c>
      <c r="D66" s="184">
        <f>SUM('Approved Budget (Own)'!H65:K65)</f>
        <v>0</v>
      </c>
      <c r="E66" s="184">
        <f>SUM('Approved Budget (Own)'!M65:P65)</f>
        <v>0</v>
      </c>
      <c r="F66" s="200">
        <f>SUM(C66:E66)</f>
        <v>0</v>
      </c>
      <c r="G66" s="249">
        <f>SUM('Approved Budget (DMFA)'!C65:F65)</f>
        <v>0</v>
      </c>
      <c r="H66" s="190">
        <f>SUM('Approved Budget (DMFA)'!H65:K65)</f>
        <v>0</v>
      </c>
      <c r="I66" s="200">
        <f>+H66+G66</f>
        <v>0</v>
      </c>
      <c r="J66" s="198">
        <f>+I66+F66</f>
        <v>0</v>
      </c>
    </row>
    <row r="67" spans="1:13" ht="15" customHeight="1" thickBot="1">
      <c r="A67" s="10"/>
      <c r="B67" s="30" t="s">
        <v>80</v>
      </c>
      <c r="C67" s="242">
        <f>SUM(C63:C66)</f>
        <v>0</v>
      </c>
      <c r="D67" s="4">
        <f>SUM(D63:D66)</f>
        <v>0</v>
      </c>
      <c r="E67" s="242">
        <f>SUM(E63:E66)</f>
        <v>0</v>
      </c>
      <c r="F67" s="247">
        <f>SUM(C67:E67)</f>
        <v>0</v>
      </c>
      <c r="G67" s="251">
        <f>SUM(G63:G66)</f>
        <v>0</v>
      </c>
      <c r="H67" s="193">
        <f>SUM(H63:H66)</f>
        <v>0</v>
      </c>
      <c r="I67" s="247">
        <f>+H67+G67</f>
        <v>0</v>
      </c>
      <c r="J67" s="199">
        <f>+I67+F67</f>
        <v>0</v>
      </c>
    </row>
    <row r="68" spans="1:13" ht="15" customHeight="1" thickBot="1">
      <c r="A68" s="10"/>
      <c r="B68" s="265" t="s">
        <v>99</v>
      </c>
      <c r="C68" s="196">
        <f t="shared" ref="C68:J68" si="1">+C25+C31+C37+C43+C49+C55+C61+C67</f>
        <v>0</v>
      </c>
      <c r="D68" s="196">
        <f t="shared" si="1"/>
        <v>0</v>
      </c>
      <c r="E68" s="243">
        <f t="shared" si="1"/>
        <v>0</v>
      </c>
      <c r="F68" s="247">
        <f>+F25+F31+F37+F43+F49+F55+F61+F67</f>
        <v>0</v>
      </c>
      <c r="G68" s="196">
        <f t="shared" si="1"/>
        <v>0</v>
      </c>
      <c r="H68" s="196">
        <f t="shared" si="1"/>
        <v>0</v>
      </c>
      <c r="I68" s="196">
        <f t="shared" si="1"/>
        <v>0</v>
      </c>
      <c r="J68" s="199">
        <f t="shared" si="1"/>
        <v>0</v>
      </c>
    </row>
    <row r="69" spans="1:13" ht="15" customHeight="1" thickBot="1">
      <c r="A69" s="10"/>
      <c r="B69" s="54"/>
      <c r="C69" s="22"/>
      <c r="D69" s="47"/>
      <c r="E69" s="262"/>
      <c r="F69" s="261" t="s">
        <v>100</v>
      </c>
      <c r="G69" s="233"/>
      <c r="H69" s="233"/>
      <c r="I69" s="191" t="e">
        <f>+I68/I74</f>
        <v>#DIV/0!</v>
      </c>
      <c r="J69" s="48"/>
      <c r="L69" s="55"/>
    </row>
    <row r="70" spans="1:13" ht="15" customHeight="1" thickBot="1">
      <c r="A70" s="10"/>
      <c r="B70" s="49" t="s">
        <v>85</v>
      </c>
      <c r="C70" s="56"/>
      <c r="D70" s="56"/>
      <c r="E70" s="245"/>
      <c r="F70" s="244"/>
      <c r="G70" s="192">
        <f>SUM('Approved Budget (DMFA)'!C72:F72)</f>
        <v>0</v>
      </c>
      <c r="H70" s="201">
        <f>SUM('Approved Budget (DMFA)'!H72:K72)</f>
        <v>0</v>
      </c>
      <c r="I70" s="199">
        <f>+H70+G70</f>
        <v>0</v>
      </c>
      <c r="J70" s="199">
        <f>+I70</f>
        <v>0</v>
      </c>
    </row>
    <row r="71" spans="1:13" ht="15" customHeight="1" thickBot="1">
      <c r="A71" s="10"/>
      <c r="B71" s="57"/>
      <c r="C71" s="22"/>
      <c r="D71" s="22"/>
      <c r="E71" s="59"/>
      <c r="F71" s="58"/>
      <c r="G71" s="22"/>
      <c r="H71" s="58"/>
      <c r="J71" s="60"/>
    </row>
    <row r="72" spans="1:13" ht="15" customHeight="1" thickBot="1">
      <c r="A72" s="10"/>
      <c r="B72" s="49" t="s">
        <v>86</v>
      </c>
      <c r="C72" s="231"/>
      <c r="D72" s="231"/>
      <c r="E72" s="231"/>
      <c r="F72" s="246"/>
      <c r="G72" s="248" t="e">
        <f>+H72/(H68+H70)</f>
        <v>#DIV/0!</v>
      </c>
      <c r="H72" s="194">
        <f>+'Approved Budget (DMFA)'!H74</f>
        <v>0</v>
      </c>
      <c r="I72" s="199">
        <f>+H72</f>
        <v>0</v>
      </c>
      <c r="J72" s="199">
        <f>+I72</f>
        <v>0</v>
      </c>
    </row>
    <row r="73" spans="1:13" ht="15" customHeight="1" thickBot="1">
      <c r="A73" s="10"/>
      <c r="B73" s="45"/>
      <c r="C73" s="22"/>
      <c r="D73" s="22"/>
      <c r="E73" s="61"/>
      <c r="F73" s="46"/>
      <c r="G73" s="61"/>
      <c r="H73" s="62"/>
      <c r="J73" s="60"/>
    </row>
    <row r="74" spans="1:13" ht="15" customHeight="1" thickBot="1">
      <c r="A74" s="10"/>
      <c r="B74" s="49" t="s">
        <v>101</v>
      </c>
      <c r="C74" s="196">
        <f>+C68+C17</f>
        <v>0</v>
      </c>
      <c r="D74" s="196">
        <f>+D68+D17</f>
        <v>0</v>
      </c>
      <c r="E74" s="196">
        <f>+E68+E17</f>
        <v>0</v>
      </c>
      <c r="F74" s="247">
        <f>+F68+F17</f>
        <v>0</v>
      </c>
      <c r="G74" s="195">
        <f>+G70+G68+G17</f>
        <v>0</v>
      </c>
      <c r="H74" s="197">
        <f>+H70+H68+H17+H72</f>
        <v>0</v>
      </c>
      <c r="I74" s="197">
        <f>+I70+I68+I17+I72</f>
        <v>0</v>
      </c>
      <c r="J74" s="197">
        <f>+J70+J68+J17+J72</f>
        <v>0</v>
      </c>
    </row>
    <row r="75" spans="1:13" ht="15" customHeight="1" thickBot="1">
      <c r="A75" s="10"/>
      <c r="B75" s="63"/>
      <c r="C75" s="22"/>
      <c r="D75" s="46"/>
      <c r="E75" s="263"/>
      <c r="G75" s="259" t="s">
        <v>102</v>
      </c>
      <c r="H75" s="260"/>
      <c r="I75" s="191" t="e">
        <f>+I74/(I74+C74)</f>
        <v>#DIV/0!</v>
      </c>
      <c r="J75" s="46"/>
      <c r="M75" s="1" t="s">
        <v>98</v>
      </c>
    </row>
    <row r="76" spans="1:13">
      <c r="B76" s="63"/>
      <c r="C76" s="63"/>
      <c r="D76" s="63"/>
      <c r="E76" s="64"/>
      <c r="F76" s="64"/>
      <c r="G76" s="64"/>
      <c r="H76" s="64"/>
      <c r="I76" s="46"/>
      <c r="J76" s="46"/>
    </row>
  </sheetData>
  <sheetProtection algorithmName="SHA-512" hashValue="+6A+SwCA2LtHmyXN3r86WZC9QZpRSPCNkuPIxruif551iADi3ev+CZSyViXdR2w8agYh/Jh54w8YW215gnWq5g==" saltValue="5PJqYx0ytARidFGsZQ9aHQ==" spinCount="100000" sheet="1" objects="1" scenarios="1"/>
  <mergeCells count="14">
    <mergeCell ref="C12:C14"/>
    <mergeCell ref="H2:J6"/>
    <mergeCell ref="B8:J8"/>
    <mergeCell ref="B9:J9"/>
    <mergeCell ref="G11:I11"/>
    <mergeCell ref="J11:J14"/>
    <mergeCell ref="F12:F14"/>
    <mergeCell ref="D12:D14"/>
    <mergeCell ref="E12:E14"/>
    <mergeCell ref="I12:I14"/>
    <mergeCell ref="B13:B14"/>
    <mergeCell ref="C11:F11"/>
    <mergeCell ref="H12:H14"/>
    <mergeCell ref="G12:G14"/>
  </mergeCells>
  <conditionalFormatting sqref="D75">
    <cfRule type="cellIs" dxfId="43" priority="8" operator="lessThan">
      <formula>#REF!</formula>
    </cfRule>
  </conditionalFormatting>
  <conditionalFormatting sqref="F17">
    <cfRule type="cellIs" dxfId="42" priority="18" operator="lessThan">
      <formula>#REF!</formula>
    </cfRule>
  </conditionalFormatting>
  <conditionalFormatting sqref="F67:F68">
    <cfRule type="cellIs" dxfId="41" priority="25" operator="lessThan">
      <formula>#REF!</formula>
    </cfRule>
  </conditionalFormatting>
  <conditionalFormatting sqref="F70:F71">
    <cfRule type="cellIs" dxfId="40" priority="3" operator="lessThan">
      <formula>#REF!</formula>
    </cfRule>
  </conditionalFormatting>
  <conditionalFormatting sqref="F72">
    <cfRule type="cellIs" dxfId="39" priority="4" operator="greaterThan">
      <formula>#REF!</formula>
    </cfRule>
  </conditionalFormatting>
  <conditionalFormatting sqref="F73">
    <cfRule type="cellIs" dxfId="38" priority="1" operator="lessThan">
      <formula>#REF!</formula>
    </cfRule>
  </conditionalFormatting>
  <conditionalFormatting sqref="F25:G25">
    <cfRule type="cellIs" dxfId="37" priority="23" operator="lessThan">
      <formula>#REF!</formula>
    </cfRule>
  </conditionalFormatting>
  <conditionalFormatting sqref="F31:G31">
    <cfRule type="cellIs" dxfId="36" priority="22" operator="lessThan">
      <formula>#REF!</formula>
    </cfRule>
  </conditionalFormatting>
  <conditionalFormatting sqref="F37:G37">
    <cfRule type="cellIs" dxfId="35" priority="21" operator="lessThan">
      <formula>#REF!</formula>
    </cfRule>
  </conditionalFormatting>
  <conditionalFormatting sqref="F43:G43">
    <cfRule type="cellIs" dxfId="34" priority="20" operator="lessThan">
      <formula>#REF!</formula>
    </cfRule>
  </conditionalFormatting>
  <conditionalFormatting sqref="F49:G49">
    <cfRule type="cellIs" dxfId="33" priority="11" operator="lessThan">
      <formula>#REF!</formula>
    </cfRule>
  </conditionalFormatting>
  <conditionalFormatting sqref="F55:G55">
    <cfRule type="cellIs" dxfId="32" priority="10" operator="lessThan">
      <formula>#REF!</formula>
    </cfRule>
  </conditionalFormatting>
  <conditionalFormatting sqref="F61:G61">
    <cfRule type="cellIs" dxfId="31" priority="9" operator="lessThan">
      <formula>#REF!</formula>
    </cfRule>
  </conditionalFormatting>
  <conditionalFormatting sqref="G67">
    <cfRule type="cellIs" dxfId="30" priority="19" operator="lessThan">
      <formula>#REF!</formula>
    </cfRule>
  </conditionalFormatting>
  <conditionalFormatting sqref="G70">
    <cfRule type="cellIs" dxfId="29" priority="6" operator="lessThan">
      <formula>#REF!</formula>
    </cfRule>
  </conditionalFormatting>
  <conditionalFormatting sqref="H70:H72">
    <cfRule type="cellIs" dxfId="28" priority="2" operator="greaterThan">
      <formula>#REF!</formula>
    </cfRule>
  </conditionalFormatting>
  <conditionalFormatting sqref="I25 I31 I37 I43 I67">
    <cfRule type="cellIs" dxfId="27" priority="26" operator="greaterThan">
      <formula>#REF!</formula>
    </cfRule>
  </conditionalFormatting>
  <conditionalFormatting sqref="I49">
    <cfRule type="cellIs" dxfId="26" priority="17" operator="greaterThan">
      <formula>#REF!</formula>
    </cfRule>
  </conditionalFormatting>
  <conditionalFormatting sqref="I55">
    <cfRule type="cellIs" dxfId="25" priority="15" operator="greaterThan">
      <formula>#REF!</formula>
    </cfRule>
  </conditionalFormatting>
  <conditionalFormatting sqref="I61">
    <cfRule type="cellIs" dxfId="24" priority="13" operator="greaterThan">
      <formula>#REF!</formula>
    </cfRule>
  </conditionalFormatting>
  <conditionalFormatting sqref="I75:J76">
    <cfRule type="cellIs" dxfId="23" priority="7" operator="lessThan">
      <formula>#REF!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2DFE-C594-44A1-BE59-BB5B72015E70}">
  <sheetPr>
    <tabColor rgb="FFEEA4E5"/>
    <pageSetUpPr fitToPage="1"/>
  </sheetPr>
  <dimension ref="A2:R70"/>
  <sheetViews>
    <sheetView topLeftCell="B1" zoomScale="70" zoomScaleNormal="70" workbookViewId="0">
      <selection activeCell="C11" sqref="C11:C13"/>
    </sheetView>
  </sheetViews>
  <sheetFormatPr defaultColWidth="9.140625" defaultRowHeight="15"/>
  <cols>
    <col min="1" max="1" width="0.7109375" style="1" customWidth="1"/>
    <col min="2" max="2" width="59.5703125" style="1" customWidth="1"/>
    <col min="3" max="6" width="16.28515625" style="1" customWidth="1"/>
    <col min="7" max="7" width="2.7109375" style="1" customWidth="1"/>
    <col min="8" max="11" width="16.28515625" style="1" customWidth="1"/>
    <col min="12" max="12" width="2.7109375" style="1" customWidth="1"/>
    <col min="13" max="16" width="16.28515625" style="1" customWidth="1"/>
    <col min="17" max="16384" width="9.140625" style="1"/>
  </cols>
  <sheetData>
    <row r="2" spans="1:18">
      <c r="B2" s="6" t="s">
        <v>54</v>
      </c>
      <c r="C2" s="7"/>
      <c r="D2" s="7"/>
      <c r="E2" s="7"/>
      <c r="F2" s="7"/>
      <c r="M2" s="343" t="s">
        <v>55</v>
      </c>
      <c r="N2" s="344"/>
      <c r="O2" s="344"/>
      <c r="P2" s="345"/>
    </row>
    <row r="3" spans="1:18">
      <c r="B3" s="8" t="s">
        <v>56</v>
      </c>
      <c r="C3" s="9">
        <v>425</v>
      </c>
      <c r="D3" s="8" t="s">
        <v>57</v>
      </c>
      <c r="E3" s="8"/>
      <c r="F3" s="8"/>
      <c r="M3" s="346"/>
      <c r="N3" s="347"/>
      <c r="O3" s="347"/>
      <c r="P3" s="348"/>
    </row>
    <row r="4" spans="1:18">
      <c r="B4" s="8" t="s">
        <v>58</v>
      </c>
      <c r="C4" s="9">
        <v>850</v>
      </c>
      <c r="D4" s="8" t="s">
        <v>57</v>
      </c>
      <c r="E4" s="8"/>
      <c r="F4" s="8"/>
      <c r="M4" s="346"/>
      <c r="N4" s="347"/>
      <c r="O4" s="347"/>
      <c r="P4" s="348"/>
    </row>
    <row r="5" spans="1:18">
      <c r="B5" s="8" t="s">
        <v>59</v>
      </c>
      <c r="C5" s="9">
        <v>850</v>
      </c>
      <c r="D5" s="8" t="s">
        <v>60</v>
      </c>
      <c r="E5" s="8"/>
      <c r="F5" s="8"/>
      <c r="M5" s="346"/>
      <c r="N5" s="347"/>
      <c r="O5" s="347"/>
      <c r="P5" s="348"/>
    </row>
    <row r="6" spans="1:18">
      <c r="B6" s="8" t="s">
        <v>61</v>
      </c>
      <c r="C6" s="9">
        <v>1275</v>
      </c>
      <c r="D6" s="8" t="s">
        <v>60</v>
      </c>
      <c r="E6" s="8"/>
      <c r="F6" s="8"/>
      <c r="M6" s="349"/>
      <c r="N6" s="350"/>
      <c r="O6" s="350"/>
      <c r="P6" s="351"/>
    </row>
    <row r="8" spans="1:18" ht="26.25" customHeight="1" thickBot="1">
      <c r="A8" s="10"/>
      <c r="B8" s="352" t="s">
        <v>62</v>
      </c>
      <c r="C8" s="352"/>
      <c r="D8" s="352"/>
      <c r="E8" s="352"/>
      <c r="F8" s="352"/>
      <c r="P8" s="11" t="s">
        <v>63</v>
      </c>
    </row>
    <row r="9" spans="1:18" ht="63.95" customHeight="1" thickBot="1">
      <c r="A9" s="10"/>
      <c r="B9" s="378" t="s">
        <v>115</v>
      </c>
      <c r="C9" s="379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  <c r="O9" s="379"/>
      <c r="P9" s="380"/>
    </row>
    <row r="10" spans="1:18" ht="15.75" thickBot="1"/>
    <row r="11" spans="1:18" ht="15" customHeight="1" thickBot="1">
      <c r="A11" s="10"/>
      <c r="B11" s="76" t="s">
        <v>65</v>
      </c>
      <c r="C11" s="356">
        <f>'Start Here'!D31</f>
        <v>0</v>
      </c>
      <c r="D11" s="359">
        <f>'Start Here'!D32</f>
        <v>0</v>
      </c>
      <c r="E11" s="359">
        <f>'Start Here'!D33</f>
        <v>0</v>
      </c>
      <c r="F11" s="359">
        <f>'Start Here'!D34</f>
        <v>0</v>
      </c>
      <c r="H11" s="356">
        <f>'Start Here'!D25</f>
        <v>0</v>
      </c>
      <c r="I11" s="356">
        <f>'Start Here'!D26</f>
        <v>0</v>
      </c>
      <c r="J11" s="356">
        <f>'Start Here'!D27</f>
        <v>0</v>
      </c>
      <c r="K11" s="356">
        <f>'Start Here'!D28</f>
        <v>0</v>
      </c>
      <c r="M11" s="356" t="str">
        <f>'Start Here'!D37</f>
        <v xml:space="preserve"> </v>
      </c>
      <c r="N11" s="359" t="str">
        <f>'Start Here'!D38</f>
        <v xml:space="preserve"> </v>
      </c>
      <c r="O11" s="359" t="str">
        <f>'Start Here'!D39</f>
        <v xml:space="preserve"> </v>
      </c>
      <c r="P11" s="359" t="str">
        <f>'Start Here'!D40</f>
        <v xml:space="preserve"> </v>
      </c>
    </row>
    <row r="12" spans="1:18">
      <c r="A12" s="10"/>
      <c r="B12" s="341" t="s">
        <v>66</v>
      </c>
      <c r="C12" s="357"/>
      <c r="D12" s="360"/>
      <c r="E12" s="360"/>
      <c r="F12" s="360"/>
      <c r="H12" s="357"/>
      <c r="I12" s="357"/>
      <c r="J12" s="357"/>
      <c r="K12" s="357"/>
      <c r="M12" s="357"/>
      <c r="N12" s="360"/>
      <c r="O12" s="360"/>
      <c r="P12" s="360"/>
    </row>
    <row r="13" spans="1:18" ht="15" customHeight="1" thickBot="1">
      <c r="A13" s="10"/>
      <c r="B13" s="342"/>
      <c r="C13" s="358"/>
      <c r="D13" s="361"/>
      <c r="E13" s="361"/>
      <c r="F13" s="361"/>
      <c r="H13" s="358"/>
      <c r="I13" s="358"/>
      <c r="J13" s="358"/>
      <c r="K13" s="358"/>
      <c r="M13" s="358"/>
      <c r="N13" s="361"/>
      <c r="O13" s="361"/>
      <c r="P13" s="361"/>
      <c r="R13" s="12"/>
    </row>
    <row r="14" spans="1:18" ht="15" customHeight="1">
      <c r="A14" s="10"/>
      <c r="B14" s="13" t="s">
        <v>67</v>
      </c>
      <c r="C14" s="77"/>
      <c r="D14" s="78"/>
      <c r="E14" s="78"/>
      <c r="F14" s="79"/>
      <c r="H14" s="33"/>
      <c r="I14" s="34"/>
      <c r="J14" s="34"/>
      <c r="K14" s="35"/>
      <c r="M14" s="33"/>
      <c r="N14" s="34"/>
      <c r="O14" s="34"/>
      <c r="P14" s="35"/>
    </row>
    <row r="15" spans="1:18" ht="15" customHeight="1" thickBot="1">
      <c r="A15" s="10"/>
      <c r="B15" s="13" t="s">
        <v>68</v>
      </c>
      <c r="C15" s="36"/>
      <c r="D15" s="37"/>
      <c r="E15" s="37"/>
      <c r="F15" s="38"/>
      <c r="H15" s="36"/>
      <c r="I15" s="37"/>
      <c r="J15" s="37"/>
      <c r="K15" s="38"/>
      <c r="M15" s="36"/>
      <c r="N15" s="37"/>
      <c r="O15" s="37"/>
      <c r="P15" s="38"/>
    </row>
    <row r="16" spans="1:18" ht="15" customHeight="1" thickBot="1">
      <c r="A16" s="10"/>
      <c r="B16" s="20" t="s">
        <v>69</v>
      </c>
      <c r="C16" s="3">
        <f>SUM(C14:C15)</f>
        <v>0</v>
      </c>
      <c r="D16" s="4">
        <f t="shared" ref="D16:F16" si="0">SUM(D14:D15)</f>
        <v>0</v>
      </c>
      <c r="E16" s="4">
        <f t="shared" si="0"/>
        <v>0</v>
      </c>
      <c r="F16" s="2">
        <f t="shared" si="0"/>
        <v>0</v>
      </c>
      <c r="H16" s="3">
        <f t="shared" ref="H16:K16" si="1">SUM(H14:H15)</f>
        <v>0</v>
      </c>
      <c r="I16" s="4">
        <f t="shared" si="1"/>
        <v>0</v>
      </c>
      <c r="J16" s="4">
        <f t="shared" si="1"/>
        <v>0</v>
      </c>
      <c r="K16" s="2">
        <f t="shared" si="1"/>
        <v>0</v>
      </c>
      <c r="M16" s="3">
        <f t="shared" ref="M16:P16" si="2">SUM(M14:M15)</f>
        <v>0</v>
      </c>
      <c r="N16" s="4">
        <f t="shared" si="2"/>
        <v>0</v>
      </c>
      <c r="O16" s="4">
        <f t="shared" si="2"/>
        <v>0</v>
      </c>
      <c r="P16" s="2">
        <f t="shared" si="2"/>
        <v>0</v>
      </c>
    </row>
    <row r="17" spans="1:16" ht="15" customHeight="1" thickBot="1">
      <c r="A17" s="10"/>
      <c r="B17" s="21"/>
      <c r="C17" s="22"/>
      <c r="D17" s="22"/>
      <c r="E17" s="22"/>
      <c r="F17" s="22"/>
      <c r="H17" s="22"/>
      <c r="I17" s="22"/>
      <c r="J17" s="22"/>
      <c r="K17" s="22"/>
      <c r="M17" s="22"/>
      <c r="N17" s="22"/>
      <c r="O17" s="22"/>
      <c r="P17" s="22"/>
    </row>
    <row r="18" spans="1:16" ht="15" customHeight="1" thickBot="1">
      <c r="A18" s="10"/>
      <c r="B18" s="23" t="s">
        <v>70</v>
      </c>
      <c r="C18" s="24"/>
      <c r="D18" s="25"/>
      <c r="E18" s="25"/>
      <c r="F18" s="26"/>
      <c r="H18" s="24"/>
      <c r="I18" s="25"/>
      <c r="J18" s="25"/>
      <c r="K18" s="26"/>
      <c r="M18" s="24"/>
      <c r="N18" s="25"/>
      <c r="O18" s="25"/>
      <c r="P18" s="26"/>
    </row>
    <row r="19" spans="1:16" ht="15" customHeight="1">
      <c r="A19" s="10"/>
      <c r="B19" s="221" t="str">
        <f>+'Actualized Costs (DMFA)'!B19</f>
        <v xml:space="preserve">Output 1: </v>
      </c>
      <c r="C19" s="73"/>
      <c r="D19" s="74"/>
      <c r="E19" s="74"/>
      <c r="F19" s="75"/>
      <c r="H19" s="73"/>
      <c r="I19" s="74"/>
      <c r="J19" s="74"/>
      <c r="K19" s="75"/>
      <c r="M19" s="73"/>
      <c r="N19" s="74"/>
      <c r="O19" s="74"/>
      <c r="P19" s="75"/>
    </row>
    <row r="20" spans="1:16" ht="15" customHeight="1">
      <c r="A20" s="10"/>
      <c r="B20" s="13" t="s">
        <v>67</v>
      </c>
      <c r="C20" s="33"/>
      <c r="D20" s="34"/>
      <c r="E20" s="34"/>
      <c r="F20" s="35"/>
      <c r="H20" s="33"/>
      <c r="I20" s="34"/>
      <c r="J20" s="34"/>
      <c r="K20" s="35"/>
      <c r="M20" s="33"/>
      <c r="N20" s="34"/>
      <c r="O20" s="34"/>
      <c r="P20" s="35"/>
    </row>
    <row r="21" spans="1:16" ht="15" customHeight="1">
      <c r="A21" s="10"/>
      <c r="B21" s="13" t="s">
        <v>68</v>
      </c>
      <c r="C21" s="33"/>
      <c r="D21" s="34"/>
      <c r="E21" s="34"/>
      <c r="F21" s="35"/>
      <c r="H21" s="33"/>
      <c r="I21" s="34"/>
      <c r="J21" s="34"/>
      <c r="K21" s="35"/>
      <c r="M21" s="33"/>
      <c r="N21" s="34"/>
      <c r="O21" s="34"/>
      <c r="P21" s="35"/>
    </row>
    <row r="22" spans="1:16" ht="15" customHeight="1">
      <c r="A22" s="10"/>
      <c r="B22" s="13" t="s">
        <v>71</v>
      </c>
      <c r="C22" s="33"/>
      <c r="D22" s="34"/>
      <c r="E22" s="34"/>
      <c r="F22" s="35"/>
      <c r="H22" s="33"/>
      <c r="I22" s="34"/>
      <c r="J22" s="34"/>
      <c r="K22" s="35"/>
      <c r="M22" s="33"/>
      <c r="N22" s="34"/>
      <c r="O22" s="34"/>
      <c r="P22" s="35"/>
    </row>
    <row r="23" spans="1:16" ht="15" customHeight="1" thickBot="1">
      <c r="A23" s="10"/>
      <c r="B23" s="13" t="s">
        <v>72</v>
      </c>
      <c r="C23" s="33"/>
      <c r="D23" s="34"/>
      <c r="E23" s="34"/>
      <c r="F23" s="35"/>
      <c r="H23" s="33"/>
      <c r="I23" s="34"/>
      <c r="J23" s="34"/>
      <c r="K23" s="35"/>
      <c r="M23" s="33"/>
      <c r="N23" s="34"/>
      <c r="O23" s="34"/>
      <c r="P23" s="35"/>
    </row>
    <row r="24" spans="1:16" ht="15" customHeight="1" thickBot="1">
      <c r="A24" s="10"/>
      <c r="B24" s="20" t="s">
        <v>73</v>
      </c>
      <c r="C24" s="3">
        <f>SUM(C20:C23)</f>
        <v>0</v>
      </c>
      <c r="D24" s="4">
        <f>SUM(D20:D23)</f>
        <v>0</v>
      </c>
      <c r="E24" s="4">
        <f>SUM(E20:E23)</f>
        <v>0</v>
      </c>
      <c r="F24" s="2">
        <f>SUM(F20:F23)</f>
        <v>0</v>
      </c>
      <c r="H24" s="3">
        <f>SUM(H20:H23)</f>
        <v>0</v>
      </c>
      <c r="I24" s="4">
        <f>SUM(I20:I23)</f>
        <v>0</v>
      </c>
      <c r="J24" s="4">
        <f>SUM(J20:J23)</f>
        <v>0</v>
      </c>
      <c r="K24" s="2">
        <f>SUM(K20:K23)</f>
        <v>0</v>
      </c>
      <c r="M24" s="3">
        <f>SUM(M20:M23)</f>
        <v>0</v>
      </c>
      <c r="N24" s="4">
        <f>SUM(N20:N23)</f>
        <v>0</v>
      </c>
      <c r="O24" s="4">
        <f>SUM(O20:O23)</f>
        <v>0</v>
      </c>
      <c r="P24" s="2">
        <f>SUM(P20:P23)</f>
        <v>0</v>
      </c>
    </row>
    <row r="25" spans="1:16" ht="15" customHeight="1">
      <c r="A25" s="10"/>
      <c r="B25" s="221" t="str">
        <f>+'Actualized Costs (DMFA)'!B25</f>
        <v xml:space="preserve">Output 2: </v>
      </c>
      <c r="C25" s="73"/>
      <c r="D25" s="74"/>
      <c r="E25" s="74"/>
      <c r="F25" s="75"/>
      <c r="H25" s="73"/>
      <c r="I25" s="74"/>
      <c r="J25" s="74"/>
      <c r="K25" s="75"/>
      <c r="M25" s="73"/>
      <c r="N25" s="74"/>
      <c r="O25" s="74"/>
      <c r="P25" s="75"/>
    </row>
    <row r="26" spans="1:16" ht="15" customHeight="1">
      <c r="A26" s="10"/>
      <c r="B26" s="13" t="s">
        <v>67</v>
      </c>
      <c r="C26" s="33"/>
      <c r="D26" s="34"/>
      <c r="E26" s="34"/>
      <c r="F26" s="35"/>
      <c r="H26" s="33"/>
      <c r="I26" s="34"/>
      <c r="J26" s="34"/>
      <c r="K26" s="35"/>
      <c r="M26" s="33"/>
      <c r="N26" s="34"/>
      <c r="O26" s="34"/>
      <c r="P26" s="35"/>
    </row>
    <row r="27" spans="1:16" ht="15" customHeight="1">
      <c r="A27" s="10"/>
      <c r="B27" s="13" t="s">
        <v>68</v>
      </c>
      <c r="C27" s="33"/>
      <c r="D27" s="34"/>
      <c r="E27" s="34"/>
      <c r="F27" s="35"/>
      <c r="H27" s="33"/>
      <c r="I27" s="34"/>
      <c r="J27" s="34"/>
      <c r="K27" s="35"/>
      <c r="M27" s="33"/>
      <c r="N27" s="34"/>
      <c r="O27" s="34"/>
      <c r="P27" s="35"/>
    </row>
    <row r="28" spans="1:16" ht="15" customHeight="1">
      <c r="A28" s="10"/>
      <c r="B28" s="13" t="s">
        <v>71</v>
      </c>
      <c r="C28" s="33"/>
      <c r="D28" s="34"/>
      <c r="E28" s="34"/>
      <c r="F28" s="35"/>
      <c r="H28" s="33"/>
      <c r="I28" s="34"/>
      <c r="J28" s="34"/>
      <c r="K28" s="35"/>
      <c r="M28" s="33"/>
      <c r="N28" s="34"/>
      <c r="O28" s="34"/>
      <c r="P28" s="35"/>
    </row>
    <row r="29" spans="1:16" ht="15" customHeight="1" thickBot="1">
      <c r="A29" s="10"/>
      <c r="B29" s="13" t="s">
        <v>72</v>
      </c>
      <c r="C29" s="33"/>
      <c r="D29" s="34"/>
      <c r="E29" s="34"/>
      <c r="F29" s="35"/>
      <c r="H29" s="33"/>
      <c r="I29" s="34"/>
      <c r="J29" s="34"/>
      <c r="K29" s="35"/>
      <c r="M29" s="33"/>
      <c r="N29" s="34"/>
      <c r="O29" s="34"/>
      <c r="P29" s="35"/>
    </row>
    <row r="30" spans="1:16" ht="15" customHeight="1" thickBot="1">
      <c r="A30" s="10"/>
      <c r="B30" s="20" t="s">
        <v>74</v>
      </c>
      <c r="C30" s="3">
        <f>SUM(C26:C29)</f>
        <v>0</v>
      </c>
      <c r="D30" s="4">
        <f>SUM(D26:D29)</f>
        <v>0</v>
      </c>
      <c r="E30" s="4">
        <f>SUM(E26:E29)</f>
        <v>0</v>
      </c>
      <c r="F30" s="2">
        <f>SUM(F26:F29)</f>
        <v>0</v>
      </c>
      <c r="H30" s="3">
        <f>SUM(H26:H29)</f>
        <v>0</v>
      </c>
      <c r="I30" s="4">
        <f>SUM(I26:I29)</f>
        <v>0</v>
      </c>
      <c r="J30" s="4">
        <f>SUM(J26:J29)</f>
        <v>0</v>
      </c>
      <c r="K30" s="2">
        <f>SUM(K26:K29)</f>
        <v>0</v>
      </c>
      <c r="M30" s="3">
        <f>SUM(M26:M29)</f>
        <v>0</v>
      </c>
      <c r="N30" s="4">
        <f>SUM(N26:N29)</f>
        <v>0</v>
      </c>
      <c r="O30" s="4">
        <f>SUM(O26:O29)</f>
        <v>0</v>
      </c>
      <c r="P30" s="2">
        <f>SUM(P26:P29)</f>
        <v>0</v>
      </c>
    </row>
    <row r="31" spans="1:16" ht="15" customHeight="1">
      <c r="A31" s="10"/>
      <c r="B31" s="221" t="str">
        <f>+'Actualized Costs (DMFA)'!B31</f>
        <v xml:space="preserve">Output 3: </v>
      </c>
      <c r="C31" s="73"/>
      <c r="D31" s="74"/>
      <c r="E31" s="74"/>
      <c r="F31" s="75"/>
      <c r="H31" s="73"/>
      <c r="I31" s="74"/>
      <c r="J31" s="74"/>
      <c r="K31" s="75"/>
      <c r="M31" s="73"/>
      <c r="N31" s="74"/>
      <c r="O31" s="74"/>
      <c r="P31" s="75"/>
    </row>
    <row r="32" spans="1:16" ht="15" customHeight="1">
      <c r="A32" s="10"/>
      <c r="B32" s="13" t="s">
        <v>67</v>
      </c>
      <c r="C32" s="33"/>
      <c r="D32" s="34"/>
      <c r="E32" s="34"/>
      <c r="F32" s="35"/>
      <c r="H32" s="33"/>
      <c r="I32" s="34"/>
      <c r="J32" s="34"/>
      <c r="K32" s="35"/>
      <c r="M32" s="33"/>
      <c r="N32" s="34"/>
      <c r="O32" s="34"/>
      <c r="P32" s="35"/>
    </row>
    <row r="33" spans="1:16" ht="15" customHeight="1">
      <c r="A33" s="10"/>
      <c r="B33" s="13" t="s">
        <v>68</v>
      </c>
      <c r="C33" s="33"/>
      <c r="D33" s="34"/>
      <c r="E33" s="34"/>
      <c r="F33" s="35"/>
      <c r="H33" s="33"/>
      <c r="I33" s="34"/>
      <c r="J33" s="34"/>
      <c r="K33" s="35"/>
      <c r="M33" s="33"/>
      <c r="N33" s="34"/>
      <c r="O33" s="34"/>
      <c r="P33" s="35"/>
    </row>
    <row r="34" spans="1:16" ht="15" customHeight="1">
      <c r="A34" s="10"/>
      <c r="B34" s="13" t="s">
        <v>71</v>
      </c>
      <c r="C34" s="33"/>
      <c r="D34" s="34"/>
      <c r="E34" s="34"/>
      <c r="F34" s="35"/>
      <c r="H34" s="33"/>
      <c r="I34" s="34"/>
      <c r="J34" s="34"/>
      <c r="K34" s="35"/>
      <c r="M34" s="33"/>
      <c r="N34" s="34"/>
      <c r="O34" s="34"/>
      <c r="P34" s="35"/>
    </row>
    <row r="35" spans="1:16" ht="15" customHeight="1" thickBot="1">
      <c r="A35" s="10"/>
      <c r="B35" s="13" t="s">
        <v>72</v>
      </c>
      <c r="C35" s="33"/>
      <c r="D35" s="34"/>
      <c r="E35" s="34"/>
      <c r="F35" s="35"/>
      <c r="H35" s="33"/>
      <c r="I35" s="34"/>
      <c r="J35" s="34"/>
      <c r="K35" s="35"/>
      <c r="M35" s="33"/>
      <c r="N35" s="34"/>
      <c r="O35" s="34"/>
      <c r="P35" s="35"/>
    </row>
    <row r="36" spans="1:16" ht="15" customHeight="1" thickBot="1">
      <c r="A36" s="10"/>
      <c r="B36" s="20" t="s">
        <v>75</v>
      </c>
      <c r="C36" s="3">
        <f>SUM(C32:C35)</f>
        <v>0</v>
      </c>
      <c r="D36" s="4">
        <f>SUM(D32:D35)</f>
        <v>0</v>
      </c>
      <c r="E36" s="4">
        <f>SUM(E32:E35)</f>
        <v>0</v>
      </c>
      <c r="F36" s="2">
        <f>SUM(F32:F35)</f>
        <v>0</v>
      </c>
      <c r="H36" s="3">
        <f>SUM(H32:H35)</f>
        <v>0</v>
      </c>
      <c r="I36" s="4">
        <f>SUM(I32:I35)</f>
        <v>0</v>
      </c>
      <c r="J36" s="4">
        <f>SUM(J32:J35)</f>
        <v>0</v>
      </c>
      <c r="K36" s="2">
        <f>SUM(K32:K35)</f>
        <v>0</v>
      </c>
      <c r="M36" s="3">
        <f>SUM(M32:M35)</f>
        <v>0</v>
      </c>
      <c r="N36" s="4">
        <f>SUM(N32:N35)</f>
        <v>0</v>
      </c>
      <c r="O36" s="4">
        <f>SUM(O32:O35)</f>
        <v>0</v>
      </c>
      <c r="P36" s="2">
        <f>SUM(P32:P35)</f>
        <v>0</v>
      </c>
    </row>
    <row r="37" spans="1:16" ht="15" customHeight="1">
      <c r="A37" s="10"/>
      <c r="B37" s="221" t="str">
        <f>+'Actualized Costs (DMFA)'!B37</f>
        <v xml:space="preserve">Output 4: </v>
      </c>
      <c r="C37" s="73"/>
      <c r="D37" s="74"/>
      <c r="E37" s="74"/>
      <c r="F37" s="75"/>
      <c r="H37" s="73"/>
      <c r="I37" s="74"/>
      <c r="J37" s="74"/>
      <c r="K37" s="75"/>
      <c r="M37" s="73"/>
      <c r="N37" s="74"/>
      <c r="O37" s="74"/>
      <c r="P37" s="75"/>
    </row>
    <row r="38" spans="1:16" ht="15" customHeight="1">
      <c r="A38" s="10"/>
      <c r="B38" s="13" t="s">
        <v>67</v>
      </c>
      <c r="C38" s="33"/>
      <c r="D38" s="34"/>
      <c r="E38" s="34"/>
      <c r="F38" s="35"/>
      <c r="H38" s="33"/>
      <c r="I38" s="34"/>
      <c r="J38" s="34"/>
      <c r="K38" s="35"/>
      <c r="M38" s="33"/>
      <c r="N38" s="34"/>
      <c r="O38" s="34"/>
      <c r="P38" s="35"/>
    </row>
    <row r="39" spans="1:16" ht="15" customHeight="1">
      <c r="A39" s="10"/>
      <c r="B39" s="13" t="s">
        <v>68</v>
      </c>
      <c r="C39" s="33"/>
      <c r="D39" s="34"/>
      <c r="E39" s="34"/>
      <c r="F39" s="35"/>
      <c r="H39" s="33"/>
      <c r="I39" s="34"/>
      <c r="J39" s="34"/>
      <c r="K39" s="35"/>
      <c r="M39" s="33"/>
      <c r="N39" s="34"/>
      <c r="O39" s="34"/>
      <c r="P39" s="35"/>
    </row>
    <row r="40" spans="1:16" ht="15" customHeight="1">
      <c r="A40" s="10"/>
      <c r="B40" s="13" t="s">
        <v>71</v>
      </c>
      <c r="C40" s="33"/>
      <c r="D40" s="34"/>
      <c r="E40" s="34"/>
      <c r="F40" s="35"/>
      <c r="H40" s="33"/>
      <c r="I40" s="34"/>
      <c r="J40" s="34"/>
      <c r="K40" s="35"/>
      <c r="M40" s="33"/>
      <c r="N40" s="34"/>
      <c r="O40" s="34"/>
      <c r="P40" s="35"/>
    </row>
    <row r="41" spans="1:16" ht="15" customHeight="1" thickBot="1">
      <c r="A41" s="10"/>
      <c r="B41" s="13" t="s">
        <v>72</v>
      </c>
      <c r="C41" s="33"/>
      <c r="D41" s="34"/>
      <c r="E41" s="34"/>
      <c r="F41" s="35"/>
      <c r="H41" s="33"/>
      <c r="I41" s="34"/>
      <c r="J41" s="34"/>
      <c r="K41" s="35"/>
      <c r="M41" s="33"/>
      <c r="N41" s="34"/>
      <c r="O41" s="34"/>
      <c r="P41" s="35"/>
    </row>
    <row r="42" spans="1:16" ht="15" customHeight="1" thickBot="1">
      <c r="A42" s="10"/>
      <c r="B42" s="20" t="s">
        <v>76</v>
      </c>
      <c r="C42" s="3">
        <f>SUM(C38:C41)</f>
        <v>0</v>
      </c>
      <c r="D42" s="4">
        <f>SUM(D38:D41)</f>
        <v>0</v>
      </c>
      <c r="E42" s="4">
        <f>SUM(E38:E41)</f>
        <v>0</v>
      </c>
      <c r="F42" s="2">
        <f>SUM(F38:F41)</f>
        <v>0</v>
      </c>
      <c r="H42" s="3">
        <f>SUM(H38:H41)</f>
        <v>0</v>
      </c>
      <c r="I42" s="4">
        <f>SUM(I38:I41)</f>
        <v>0</v>
      </c>
      <c r="J42" s="4">
        <f>SUM(J38:J41)</f>
        <v>0</v>
      </c>
      <c r="K42" s="2">
        <f>SUM(K38:K41)</f>
        <v>0</v>
      </c>
      <c r="M42" s="3">
        <f>SUM(M38:M41)</f>
        <v>0</v>
      </c>
      <c r="N42" s="4">
        <f>SUM(N38:N41)</f>
        <v>0</v>
      </c>
      <c r="O42" s="4">
        <f>SUM(O38:O41)</f>
        <v>0</v>
      </c>
      <c r="P42" s="2">
        <f>SUM(P38:P41)</f>
        <v>0</v>
      </c>
    </row>
    <row r="43" spans="1:16" ht="15" customHeight="1">
      <c r="A43" s="10"/>
      <c r="B43" s="221" t="str">
        <f>+'Actualized Costs (DMFA)'!B43</f>
        <v xml:space="preserve">Output 5: </v>
      </c>
      <c r="C43" s="73"/>
      <c r="D43" s="74"/>
      <c r="E43" s="74"/>
      <c r="F43" s="75"/>
      <c r="H43" s="73"/>
      <c r="I43" s="74"/>
      <c r="J43" s="74"/>
      <c r="K43" s="75"/>
      <c r="M43" s="73"/>
      <c r="N43" s="74"/>
      <c r="O43" s="74"/>
      <c r="P43" s="75"/>
    </row>
    <row r="44" spans="1:16" ht="15" customHeight="1">
      <c r="A44" s="10"/>
      <c r="B44" s="13" t="s">
        <v>67</v>
      </c>
      <c r="C44" s="33"/>
      <c r="D44" s="34"/>
      <c r="E44" s="34"/>
      <c r="F44" s="35"/>
      <c r="H44" s="33"/>
      <c r="I44" s="34"/>
      <c r="J44" s="34"/>
      <c r="K44" s="35"/>
      <c r="M44" s="33"/>
      <c r="N44" s="34"/>
      <c r="O44" s="34"/>
      <c r="P44" s="35"/>
    </row>
    <row r="45" spans="1:16" ht="15" customHeight="1">
      <c r="A45" s="10"/>
      <c r="B45" s="13" t="s">
        <v>68</v>
      </c>
      <c r="C45" s="33"/>
      <c r="D45" s="34"/>
      <c r="E45" s="34"/>
      <c r="F45" s="35"/>
      <c r="H45" s="33"/>
      <c r="I45" s="34"/>
      <c r="J45" s="34"/>
      <c r="K45" s="35"/>
      <c r="M45" s="33"/>
      <c r="N45" s="34"/>
      <c r="O45" s="34"/>
      <c r="P45" s="35"/>
    </row>
    <row r="46" spans="1:16" ht="15" customHeight="1">
      <c r="A46" s="10"/>
      <c r="B46" s="13" t="s">
        <v>71</v>
      </c>
      <c r="C46" s="33"/>
      <c r="D46" s="34"/>
      <c r="E46" s="34"/>
      <c r="F46" s="35"/>
      <c r="H46" s="33"/>
      <c r="I46" s="34"/>
      <c r="J46" s="34"/>
      <c r="K46" s="35"/>
      <c r="M46" s="33"/>
      <c r="N46" s="34"/>
      <c r="O46" s="34"/>
      <c r="P46" s="35"/>
    </row>
    <row r="47" spans="1:16" ht="15" customHeight="1" thickBot="1">
      <c r="A47" s="10"/>
      <c r="B47" s="13" t="s">
        <v>72</v>
      </c>
      <c r="C47" s="33"/>
      <c r="D47" s="34"/>
      <c r="E47" s="34"/>
      <c r="F47" s="35"/>
      <c r="H47" s="33"/>
      <c r="I47" s="34"/>
      <c r="J47" s="34"/>
      <c r="K47" s="35"/>
      <c r="M47" s="33"/>
      <c r="N47" s="34"/>
      <c r="O47" s="34"/>
      <c r="P47" s="35"/>
    </row>
    <row r="48" spans="1:16" ht="15" customHeight="1" thickBot="1">
      <c r="A48" s="10"/>
      <c r="B48" s="20" t="s">
        <v>77</v>
      </c>
      <c r="C48" s="3">
        <f>SUM(C44:C47)</f>
        <v>0</v>
      </c>
      <c r="D48" s="4">
        <f>SUM(D44:D47)</f>
        <v>0</v>
      </c>
      <c r="E48" s="4">
        <f>SUM(E44:E47)</f>
        <v>0</v>
      </c>
      <c r="F48" s="2">
        <f>SUM(F44:F47)</f>
        <v>0</v>
      </c>
      <c r="H48" s="3">
        <f>SUM(H44:H47)</f>
        <v>0</v>
      </c>
      <c r="I48" s="4">
        <f>SUM(I44:I47)</f>
        <v>0</v>
      </c>
      <c r="J48" s="4">
        <f>SUM(J44:J47)</f>
        <v>0</v>
      </c>
      <c r="K48" s="2">
        <f>SUM(K44:K47)</f>
        <v>0</v>
      </c>
      <c r="M48" s="3">
        <f>SUM(M44:M47)</f>
        <v>0</v>
      </c>
      <c r="N48" s="4">
        <f>SUM(N44:N47)</f>
        <v>0</v>
      </c>
      <c r="O48" s="4">
        <f>SUM(O44:O47)</f>
        <v>0</v>
      </c>
      <c r="P48" s="2">
        <f>SUM(P44:P47)</f>
        <v>0</v>
      </c>
    </row>
    <row r="49" spans="1:16" ht="15" customHeight="1">
      <c r="A49" s="10"/>
      <c r="B49" s="221" t="str">
        <f>+'Actualized Costs (DMFA)'!B49</f>
        <v xml:space="preserve">Output 6: </v>
      </c>
      <c r="C49" s="73"/>
      <c r="D49" s="74"/>
      <c r="E49" s="74"/>
      <c r="F49" s="75"/>
      <c r="H49" s="73"/>
      <c r="I49" s="74"/>
      <c r="J49" s="74"/>
      <c r="K49" s="75"/>
      <c r="M49" s="73"/>
      <c r="N49" s="74"/>
      <c r="O49" s="74"/>
      <c r="P49" s="75"/>
    </row>
    <row r="50" spans="1:16" ht="15" customHeight="1">
      <c r="A50" s="10"/>
      <c r="B50" s="13" t="s">
        <v>67</v>
      </c>
      <c r="C50" s="33"/>
      <c r="D50" s="34"/>
      <c r="E50" s="34"/>
      <c r="F50" s="35"/>
      <c r="H50" s="33"/>
      <c r="I50" s="34"/>
      <c r="J50" s="34"/>
      <c r="K50" s="35"/>
      <c r="M50" s="33"/>
      <c r="N50" s="34"/>
      <c r="O50" s="34"/>
      <c r="P50" s="35"/>
    </row>
    <row r="51" spans="1:16" ht="15" customHeight="1">
      <c r="A51" s="10"/>
      <c r="B51" s="13" t="s">
        <v>68</v>
      </c>
      <c r="C51" s="33"/>
      <c r="D51" s="34"/>
      <c r="E51" s="34"/>
      <c r="F51" s="35"/>
      <c r="H51" s="33"/>
      <c r="I51" s="34"/>
      <c r="J51" s="34"/>
      <c r="K51" s="35"/>
      <c r="M51" s="33"/>
      <c r="N51" s="34"/>
      <c r="O51" s="34"/>
      <c r="P51" s="35"/>
    </row>
    <row r="52" spans="1:16" ht="15" customHeight="1">
      <c r="A52" s="10"/>
      <c r="B52" s="13" t="s">
        <v>71</v>
      </c>
      <c r="C52" s="33"/>
      <c r="D52" s="34"/>
      <c r="E52" s="34"/>
      <c r="F52" s="35"/>
      <c r="H52" s="33"/>
      <c r="I52" s="34"/>
      <c r="J52" s="34"/>
      <c r="K52" s="35"/>
      <c r="M52" s="33"/>
      <c r="N52" s="34"/>
      <c r="O52" s="34"/>
      <c r="P52" s="35"/>
    </row>
    <row r="53" spans="1:16" ht="15" customHeight="1" thickBot="1">
      <c r="A53" s="10"/>
      <c r="B53" s="13" t="s">
        <v>72</v>
      </c>
      <c r="C53" s="33"/>
      <c r="D53" s="34"/>
      <c r="E53" s="34"/>
      <c r="F53" s="35"/>
      <c r="H53" s="33"/>
      <c r="I53" s="34"/>
      <c r="J53" s="34"/>
      <c r="K53" s="35"/>
      <c r="M53" s="33"/>
      <c r="N53" s="34"/>
      <c r="O53" s="34"/>
      <c r="P53" s="35"/>
    </row>
    <row r="54" spans="1:16" ht="15" customHeight="1" thickBot="1">
      <c r="A54" s="10"/>
      <c r="B54" s="20" t="s">
        <v>78</v>
      </c>
      <c r="C54" s="3">
        <f>SUM(C50:C53)</f>
        <v>0</v>
      </c>
      <c r="D54" s="4">
        <f>SUM(D50:D53)</f>
        <v>0</v>
      </c>
      <c r="E54" s="4">
        <f>SUM(E50:E53)</f>
        <v>0</v>
      </c>
      <c r="F54" s="2">
        <f>SUM(F50:F53)</f>
        <v>0</v>
      </c>
      <c r="H54" s="3">
        <f>SUM(H50:H53)</f>
        <v>0</v>
      </c>
      <c r="I54" s="4">
        <f>SUM(I50:I53)</f>
        <v>0</v>
      </c>
      <c r="J54" s="4">
        <f>SUM(J50:J53)</f>
        <v>0</v>
      </c>
      <c r="K54" s="2">
        <f>SUM(K50:K53)</f>
        <v>0</v>
      </c>
      <c r="M54" s="3">
        <f>SUM(M50:M53)</f>
        <v>0</v>
      </c>
      <c r="N54" s="4">
        <f>SUM(N50:N53)</f>
        <v>0</v>
      </c>
      <c r="O54" s="4">
        <f>SUM(O50:O53)</f>
        <v>0</v>
      </c>
      <c r="P54" s="2">
        <f>SUM(P50:P53)</f>
        <v>0</v>
      </c>
    </row>
    <row r="55" spans="1:16" ht="15" customHeight="1">
      <c r="A55" s="10"/>
      <c r="B55" s="221" t="str">
        <f>+'Actualized Costs (DMFA)'!B55</f>
        <v xml:space="preserve">Output 7: </v>
      </c>
      <c r="C55" s="73"/>
      <c r="D55" s="74"/>
      <c r="E55" s="74"/>
      <c r="F55" s="75"/>
      <c r="H55" s="73"/>
      <c r="I55" s="74"/>
      <c r="J55" s="74"/>
      <c r="K55" s="75"/>
      <c r="M55" s="73"/>
      <c r="N55" s="74"/>
      <c r="O55" s="74"/>
      <c r="P55" s="75"/>
    </row>
    <row r="56" spans="1:16" ht="15" customHeight="1">
      <c r="A56" s="10"/>
      <c r="B56" s="13" t="s">
        <v>67</v>
      </c>
      <c r="C56" s="33"/>
      <c r="D56" s="34"/>
      <c r="E56" s="34"/>
      <c r="F56" s="35"/>
      <c r="H56" s="33"/>
      <c r="I56" s="34"/>
      <c r="J56" s="34"/>
      <c r="K56" s="35"/>
      <c r="M56" s="33"/>
      <c r="N56" s="34"/>
      <c r="O56" s="34"/>
      <c r="P56" s="35"/>
    </row>
    <row r="57" spans="1:16" ht="15" customHeight="1">
      <c r="A57" s="10"/>
      <c r="B57" s="13" t="s">
        <v>68</v>
      </c>
      <c r="C57" s="33"/>
      <c r="D57" s="34"/>
      <c r="E57" s="34"/>
      <c r="F57" s="35"/>
      <c r="H57" s="33"/>
      <c r="I57" s="34"/>
      <c r="J57" s="34"/>
      <c r="K57" s="35"/>
      <c r="M57" s="33"/>
      <c r="N57" s="34"/>
      <c r="O57" s="34"/>
      <c r="P57" s="35"/>
    </row>
    <row r="58" spans="1:16" ht="15" customHeight="1">
      <c r="A58" s="10"/>
      <c r="B58" s="13" t="s">
        <v>71</v>
      </c>
      <c r="C58" s="33"/>
      <c r="D58" s="34"/>
      <c r="E58" s="34"/>
      <c r="F58" s="35"/>
      <c r="H58" s="33"/>
      <c r="I58" s="34"/>
      <c r="J58" s="34"/>
      <c r="K58" s="35"/>
      <c r="M58" s="33"/>
      <c r="N58" s="34"/>
      <c r="O58" s="34"/>
      <c r="P58" s="35"/>
    </row>
    <row r="59" spans="1:16" ht="15" customHeight="1" thickBot="1">
      <c r="A59" s="10"/>
      <c r="B59" s="13" t="s">
        <v>72</v>
      </c>
      <c r="C59" s="33"/>
      <c r="D59" s="34"/>
      <c r="E59" s="34"/>
      <c r="F59" s="35"/>
      <c r="H59" s="33"/>
      <c r="I59" s="34"/>
      <c r="J59" s="34"/>
      <c r="K59" s="35"/>
      <c r="M59" s="33"/>
      <c r="N59" s="34"/>
      <c r="O59" s="34"/>
      <c r="P59" s="35"/>
    </row>
    <row r="60" spans="1:16" ht="15" customHeight="1" thickBot="1">
      <c r="A60" s="10"/>
      <c r="B60" s="20" t="s">
        <v>79</v>
      </c>
      <c r="C60" s="3">
        <f>SUM(C56:C59)</f>
        <v>0</v>
      </c>
      <c r="D60" s="4">
        <f>SUM(D56:D59)</f>
        <v>0</v>
      </c>
      <c r="E60" s="4">
        <f>SUM(E56:E59)</f>
        <v>0</v>
      </c>
      <c r="F60" s="2">
        <f>SUM(F56:F59)</f>
        <v>0</v>
      </c>
      <c r="H60" s="3">
        <f>SUM(H56:H59)</f>
        <v>0</v>
      </c>
      <c r="I60" s="4">
        <f>SUM(I56:I59)</f>
        <v>0</v>
      </c>
      <c r="J60" s="4">
        <f>SUM(J56:J59)</f>
        <v>0</v>
      </c>
      <c r="K60" s="2">
        <f>SUM(K56:K59)</f>
        <v>0</v>
      </c>
      <c r="M60" s="3">
        <f>SUM(M56:M59)</f>
        <v>0</v>
      </c>
      <c r="N60" s="4">
        <f>SUM(N56:N59)</f>
        <v>0</v>
      </c>
      <c r="O60" s="4">
        <f>SUM(O56:O59)</f>
        <v>0</v>
      </c>
      <c r="P60" s="2">
        <f>SUM(P56:P59)</f>
        <v>0</v>
      </c>
    </row>
    <row r="61" spans="1:16" ht="15" customHeight="1">
      <c r="A61" s="10"/>
      <c r="B61" s="221" t="str">
        <f>+'Actualized Costs (DMFA)'!B61</f>
        <v xml:space="preserve">Output 8: </v>
      </c>
      <c r="C61" s="73"/>
      <c r="D61" s="74"/>
      <c r="E61" s="74"/>
      <c r="F61" s="75"/>
      <c r="H61" s="73"/>
      <c r="I61" s="74"/>
      <c r="J61" s="74"/>
      <c r="K61" s="75"/>
      <c r="M61" s="73"/>
      <c r="N61" s="74"/>
      <c r="O61" s="74"/>
      <c r="P61" s="75"/>
    </row>
    <row r="62" spans="1:16" ht="15" customHeight="1">
      <c r="A62" s="10"/>
      <c r="B62" s="13" t="s">
        <v>67</v>
      </c>
      <c r="C62" s="33"/>
      <c r="D62" s="34"/>
      <c r="E62" s="34"/>
      <c r="F62" s="35"/>
      <c r="H62" s="33"/>
      <c r="I62" s="34"/>
      <c r="J62" s="34"/>
      <c r="K62" s="35"/>
      <c r="M62" s="33"/>
      <c r="N62" s="34"/>
      <c r="O62" s="34"/>
      <c r="P62" s="35"/>
    </row>
    <row r="63" spans="1:16" ht="15" customHeight="1">
      <c r="A63" s="10"/>
      <c r="B63" s="13" t="s">
        <v>68</v>
      </c>
      <c r="C63" s="33"/>
      <c r="D63" s="34"/>
      <c r="E63" s="34"/>
      <c r="F63" s="35"/>
      <c r="H63" s="33"/>
      <c r="I63" s="34"/>
      <c r="J63" s="34"/>
      <c r="K63" s="35"/>
      <c r="M63" s="33"/>
      <c r="N63" s="34"/>
      <c r="O63" s="34"/>
      <c r="P63" s="35"/>
    </row>
    <row r="64" spans="1:16" ht="15" customHeight="1">
      <c r="A64" s="10"/>
      <c r="B64" s="13" t="s">
        <v>71</v>
      </c>
      <c r="C64" s="33"/>
      <c r="D64" s="34"/>
      <c r="E64" s="34"/>
      <c r="F64" s="35"/>
      <c r="H64" s="33"/>
      <c r="I64" s="34"/>
      <c r="J64" s="34"/>
      <c r="K64" s="35"/>
      <c r="M64" s="33"/>
      <c r="N64" s="34"/>
      <c r="O64" s="34"/>
      <c r="P64" s="35"/>
    </row>
    <row r="65" spans="1:16" ht="15" customHeight="1" thickBot="1">
      <c r="A65" s="10"/>
      <c r="B65" s="13" t="s">
        <v>72</v>
      </c>
      <c r="C65" s="33"/>
      <c r="D65" s="34"/>
      <c r="E65" s="34"/>
      <c r="F65" s="35"/>
      <c r="H65" s="33"/>
      <c r="I65" s="34"/>
      <c r="J65" s="34"/>
      <c r="K65" s="35"/>
      <c r="M65" s="33"/>
      <c r="N65" s="34"/>
      <c r="O65" s="34"/>
      <c r="P65" s="35"/>
    </row>
    <row r="66" spans="1:16" ht="15" customHeight="1" thickBot="1">
      <c r="A66" s="10"/>
      <c r="B66" s="30" t="s">
        <v>80</v>
      </c>
      <c r="C66" s="3">
        <f>SUM(C62:C65)</f>
        <v>0</v>
      </c>
      <c r="D66" s="4">
        <f>SUM(D62:D65)</f>
        <v>0</v>
      </c>
      <c r="E66" s="4">
        <f>SUM(E62:E65)</f>
        <v>0</v>
      </c>
      <c r="F66" s="2">
        <f>SUM(F62:F65)</f>
        <v>0</v>
      </c>
      <c r="H66" s="3">
        <f>SUM(H62:H65)</f>
        <v>0</v>
      </c>
      <c r="I66" s="4">
        <f>SUM(I62:I65)</f>
        <v>0</v>
      </c>
      <c r="J66" s="4">
        <f>SUM(J62:J65)</f>
        <v>0</v>
      </c>
      <c r="K66" s="2">
        <f>SUM(K62:K65)</f>
        <v>0</v>
      </c>
      <c r="M66" s="3">
        <f>SUM(M62:M65)</f>
        <v>0</v>
      </c>
      <c r="N66" s="4">
        <f>SUM(N62:N65)</f>
        <v>0</v>
      </c>
      <c r="O66" s="4">
        <f>SUM(O62:O65)</f>
        <v>0</v>
      </c>
      <c r="P66" s="2">
        <f>SUM(P62:P65)</f>
        <v>0</v>
      </c>
    </row>
    <row r="67" spans="1:16" ht="15.75" thickBot="1"/>
    <row r="68" spans="1:16" ht="15.75" thickBot="1">
      <c r="B68" s="30" t="s">
        <v>81</v>
      </c>
      <c r="C68" s="3">
        <f>C24+C30+C36+C42+C48+C54+C60+C66</f>
        <v>0</v>
      </c>
      <c r="D68" s="4">
        <f t="shared" ref="D68:F68" si="3">D24+D30+D36+D42+D48+D54+D60+D66</f>
        <v>0</v>
      </c>
      <c r="E68" s="4">
        <f t="shared" si="3"/>
        <v>0</v>
      </c>
      <c r="F68" s="2">
        <f t="shared" si="3"/>
        <v>0</v>
      </c>
      <c r="H68" s="3">
        <f t="shared" ref="H68:K68" si="4">H24+H30+H36+H42+H48+H54+H60+H66</f>
        <v>0</v>
      </c>
      <c r="I68" s="4">
        <f t="shared" si="4"/>
        <v>0</v>
      </c>
      <c r="J68" s="4">
        <f t="shared" si="4"/>
        <v>0</v>
      </c>
      <c r="K68" s="2">
        <f t="shared" si="4"/>
        <v>0</v>
      </c>
      <c r="M68" s="3">
        <f t="shared" ref="M68:P68" si="5">M24+M30+M36+M42+M48+M54+M60+M66</f>
        <v>0</v>
      </c>
      <c r="N68" s="4">
        <f t="shared" si="5"/>
        <v>0</v>
      </c>
      <c r="O68" s="4">
        <f t="shared" si="5"/>
        <v>0</v>
      </c>
      <c r="P68" s="2">
        <f t="shared" si="5"/>
        <v>0</v>
      </c>
    </row>
    <row r="69" spans="1:16" ht="15.75" thickBot="1"/>
    <row r="70" spans="1:16" ht="15.75" thickBot="1">
      <c r="B70" s="30" t="s">
        <v>82</v>
      </c>
      <c r="C70" s="3">
        <f>C68+C16</f>
        <v>0</v>
      </c>
      <c r="D70" s="4">
        <f t="shared" ref="D70:F70" si="6">D68+D16</f>
        <v>0</v>
      </c>
      <c r="E70" s="4">
        <f t="shared" si="6"/>
        <v>0</v>
      </c>
      <c r="F70" s="2">
        <f t="shared" si="6"/>
        <v>0</v>
      </c>
      <c r="H70" s="3">
        <f t="shared" ref="H70:K70" si="7">H68+H16</f>
        <v>0</v>
      </c>
      <c r="I70" s="4">
        <f t="shared" si="7"/>
        <v>0</v>
      </c>
      <c r="J70" s="4">
        <f t="shared" si="7"/>
        <v>0</v>
      </c>
      <c r="K70" s="2">
        <f t="shared" si="7"/>
        <v>0</v>
      </c>
      <c r="M70" s="3">
        <f t="shared" ref="M70:P70" si="8">M68+M16</f>
        <v>0</v>
      </c>
      <c r="N70" s="4">
        <f t="shared" si="8"/>
        <v>0</v>
      </c>
      <c r="O70" s="4">
        <f t="shared" si="8"/>
        <v>0</v>
      </c>
      <c r="P70" s="2">
        <f t="shared" si="8"/>
        <v>0</v>
      </c>
    </row>
  </sheetData>
  <sheetProtection algorithmName="SHA-512" hashValue="zmm4q60o3V/c20GqkSSfcobOwJ1lExlkWRops9ST7dXtuX76vo3wLtSLSpb2GPh60gHnehH8MKKzbk6TJwh6yg==" saltValue="ZH0+8dK6SYgxzILLm1McYw==" spinCount="100000" sheet="1" objects="1" scenarios="1"/>
  <protectedRanges>
    <protectedRange sqref="C14:P15" name="Prep Phase"/>
    <protectedRange sqref="M26:P29 M32:P35 M38:P41 M44:P47 M50:P53 M56:P59 M62:P65 H62:K65 H56:K59 H50:K53 H44:K47 H38:K41 H32:K35 H26:K29 C20:P23 C26:F29 C32:F35 C38:F41 C44:F47 C50:F53 C56:F59 C62:F65" name="Output 1"/>
    <protectedRange sqref="G26:G29 L26:L29" name="Output 2"/>
    <protectedRange sqref="G32:G35 L32:L35" name="Output 3"/>
    <protectedRange sqref="G38:G41 L38:L41" name="Output 4"/>
    <protectedRange sqref="G44:G47 L44:L47" name="Output 5"/>
    <protectedRange sqref="G50:G53 L50:L53" name="Output 6"/>
    <protectedRange sqref="G56:G59 L56:L59" name="Output 7"/>
    <protectedRange sqref="G62:G65 L62:L65" name="Output 8"/>
  </protectedRanges>
  <mergeCells count="16">
    <mergeCell ref="M2:P6"/>
    <mergeCell ref="B8:F8"/>
    <mergeCell ref="C11:C13"/>
    <mergeCell ref="D11:D13"/>
    <mergeCell ref="B9:P9"/>
    <mergeCell ref="M11:M13"/>
    <mergeCell ref="N11:N13"/>
    <mergeCell ref="P11:P13"/>
    <mergeCell ref="H11:H13"/>
    <mergeCell ref="I11:I13"/>
    <mergeCell ref="K11:K13"/>
    <mergeCell ref="F11:F13"/>
    <mergeCell ref="B12:B13"/>
    <mergeCell ref="E11:E13"/>
    <mergeCell ref="J11:J13"/>
    <mergeCell ref="O11:O1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3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31631-6807-49E6-81A7-CED93745A441}">
  <sheetPr>
    <tabColor rgb="FFEEA4E5"/>
    <pageSetUpPr fitToPage="1"/>
  </sheetPr>
  <dimension ref="A2:M72"/>
  <sheetViews>
    <sheetView zoomScale="70" zoomScaleNormal="70" workbookViewId="0">
      <selection activeCell="E15" sqref="E15"/>
    </sheetView>
  </sheetViews>
  <sheetFormatPr defaultColWidth="9.140625" defaultRowHeight="15"/>
  <cols>
    <col min="1" max="1" width="0.7109375" style="1" customWidth="1"/>
    <col min="2" max="2" width="59.5703125" style="1" customWidth="1"/>
    <col min="3" max="6" width="16.28515625" style="1" customWidth="1"/>
    <col min="7" max="7" width="2.7109375" style="1" customWidth="1"/>
    <col min="8" max="11" width="16.28515625" style="1" customWidth="1"/>
    <col min="12" max="16384" width="9.140625" style="1"/>
  </cols>
  <sheetData>
    <row r="2" spans="1:13">
      <c r="B2" s="6" t="s">
        <v>54</v>
      </c>
      <c r="C2" s="7"/>
      <c r="D2" s="7"/>
      <c r="E2" s="7"/>
      <c r="H2" s="343" t="s">
        <v>55</v>
      </c>
      <c r="I2" s="344"/>
      <c r="J2" s="344"/>
      <c r="K2" s="345"/>
    </row>
    <row r="3" spans="1:13">
      <c r="B3" s="8" t="s">
        <v>56</v>
      </c>
      <c r="C3" s="9">
        <v>425</v>
      </c>
      <c r="D3" s="8" t="s">
        <v>57</v>
      </c>
      <c r="E3" s="8"/>
      <c r="H3" s="346"/>
      <c r="I3" s="347"/>
      <c r="J3" s="347"/>
      <c r="K3" s="348"/>
    </row>
    <row r="4" spans="1:13">
      <c r="B4" s="8" t="s">
        <v>58</v>
      </c>
      <c r="C4" s="9">
        <v>850</v>
      </c>
      <c r="D4" s="8" t="s">
        <v>57</v>
      </c>
      <c r="E4" s="8"/>
      <c r="H4" s="346"/>
      <c r="I4" s="347"/>
      <c r="J4" s="347"/>
      <c r="K4" s="348"/>
    </row>
    <row r="5" spans="1:13">
      <c r="B5" s="8" t="s">
        <v>59</v>
      </c>
      <c r="C5" s="9">
        <v>850</v>
      </c>
      <c r="D5" s="8" t="s">
        <v>60</v>
      </c>
      <c r="E5" s="8"/>
      <c r="H5" s="346"/>
      <c r="I5" s="347"/>
      <c r="J5" s="347"/>
      <c r="K5" s="348"/>
    </row>
    <row r="6" spans="1:13">
      <c r="B6" s="8" t="s">
        <v>61</v>
      </c>
      <c r="C6" s="9">
        <v>1275</v>
      </c>
      <c r="D6" s="8" t="s">
        <v>60</v>
      </c>
      <c r="E6" s="8"/>
      <c r="H6" s="349"/>
      <c r="I6" s="350"/>
      <c r="J6" s="350"/>
      <c r="K6" s="351"/>
    </row>
    <row r="8" spans="1:13" ht="26.25" customHeight="1" thickBot="1">
      <c r="A8" s="10"/>
      <c r="B8" s="352" t="s">
        <v>62</v>
      </c>
      <c r="C8" s="352"/>
      <c r="D8" s="352"/>
      <c r="E8" s="352"/>
      <c r="F8" s="352"/>
      <c r="H8" s="11"/>
      <c r="I8" s="11"/>
      <c r="J8" s="11"/>
      <c r="K8" s="11" t="s">
        <v>63</v>
      </c>
    </row>
    <row r="9" spans="1:13" ht="63.95" customHeight="1" thickBot="1">
      <c r="A9" s="10"/>
      <c r="B9" s="378" t="s">
        <v>116</v>
      </c>
      <c r="C9" s="379"/>
      <c r="D9" s="379"/>
      <c r="E9" s="379"/>
      <c r="F9" s="379"/>
      <c r="G9" s="379"/>
      <c r="H9" s="379"/>
      <c r="I9" s="379"/>
      <c r="J9" s="379"/>
      <c r="K9" s="380"/>
    </row>
    <row r="10" spans="1:13" ht="15.75" thickBot="1"/>
    <row r="11" spans="1:13" ht="15" customHeight="1" thickBot="1">
      <c r="A11" s="10"/>
      <c r="B11" s="72" t="s">
        <v>84</v>
      </c>
      <c r="C11" s="356">
        <f>'Start Here'!D31</f>
        <v>0</v>
      </c>
      <c r="D11" s="359">
        <f>'Start Here'!D32</f>
        <v>0</v>
      </c>
      <c r="E11" s="359">
        <f>'Start Here'!D33</f>
        <v>0</v>
      </c>
      <c r="F11" s="359">
        <f>'Start Here'!D34</f>
        <v>0</v>
      </c>
      <c r="H11" s="356">
        <f>'Start Here'!D25</f>
        <v>0</v>
      </c>
      <c r="I11" s="356">
        <f>'Start Here'!D26</f>
        <v>0</v>
      </c>
      <c r="J11" s="356">
        <f>'Start Here'!D27</f>
        <v>0</v>
      </c>
      <c r="K11" s="356">
        <f>'Start Here'!D28</f>
        <v>0</v>
      </c>
    </row>
    <row r="12" spans="1:13">
      <c r="A12" s="10"/>
      <c r="B12" s="381" t="s">
        <v>66</v>
      </c>
      <c r="C12" s="357"/>
      <c r="D12" s="360"/>
      <c r="E12" s="360"/>
      <c r="F12" s="360"/>
      <c r="H12" s="357"/>
      <c r="I12" s="357"/>
      <c r="J12" s="357"/>
      <c r="K12" s="357"/>
    </row>
    <row r="13" spans="1:13" ht="15" customHeight="1" thickBot="1">
      <c r="A13" s="10"/>
      <c r="B13" s="377"/>
      <c r="C13" s="357"/>
      <c r="D13" s="360"/>
      <c r="E13" s="360"/>
      <c r="F13" s="360"/>
      <c r="H13" s="358"/>
      <c r="I13" s="358"/>
      <c r="J13" s="358"/>
      <c r="K13" s="358"/>
      <c r="M13" s="12"/>
    </row>
    <row r="14" spans="1:13" ht="15" customHeight="1">
      <c r="A14" s="10"/>
      <c r="B14" s="13" t="s">
        <v>67</v>
      </c>
      <c r="C14" s="14"/>
      <c r="D14" s="15"/>
      <c r="E14" s="15"/>
      <c r="F14" s="16"/>
      <c r="H14" s="33"/>
      <c r="I14" s="34"/>
      <c r="J14" s="34"/>
      <c r="K14" s="35"/>
    </row>
    <row r="15" spans="1:13" ht="15" customHeight="1" thickBot="1">
      <c r="A15" s="10"/>
      <c r="B15" s="13" t="s">
        <v>68</v>
      </c>
      <c r="C15" s="17"/>
      <c r="D15" s="18"/>
      <c r="E15" s="18"/>
      <c r="F15" s="19"/>
      <c r="H15" s="36"/>
      <c r="I15" s="37"/>
      <c r="J15" s="37"/>
      <c r="K15" s="38"/>
    </row>
    <row r="16" spans="1:13" ht="15" customHeight="1" thickBot="1">
      <c r="A16" s="10"/>
      <c r="B16" s="20" t="s">
        <v>69</v>
      </c>
      <c r="C16" s="3"/>
      <c r="D16" s="4"/>
      <c r="E16" s="4"/>
      <c r="F16" s="2"/>
      <c r="H16" s="3">
        <f>SUM(H14:H15)</f>
        <v>0</v>
      </c>
      <c r="I16" s="4">
        <f t="shared" ref="I16:K16" si="0">SUM(I14:I15)</f>
        <v>0</v>
      </c>
      <c r="J16" s="4">
        <f t="shared" si="0"/>
        <v>0</v>
      </c>
      <c r="K16" s="2">
        <f t="shared" si="0"/>
        <v>0</v>
      </c>
    </row>
    <row r="17" spans="1:11" ht="15" customHeight="1" thickBot="1">
      <c r="A17" s="10"/>
      <c r="B17" s="21"/>
      <c r="C17" s="22"/>
      <c r="D17" s="22"/>
      <c r="E17" s="22"/>
      <c r="F17" s="22"/>
      <c r="H17" s="22"/>
      <c r="I17" s="22"/>
      <c r="J17" s="22"/>
      <c r="K17" s="22"/>
    </row>
    <row r="18" spans="1:11" ht="15" customHeight="1" thickBot="1">
      <c r="A18" s="10"/>
      <c r="B18" s="23" t="s">
        <v>70</v>
      </c>
      <c r="C18" s="24"/>
      <c r="D18" s="25"/>
      <c r="E18" s="25"/>
      <c r="F18" s="26"/>
      <c r="H18" s="24"/>
      <c r="I18" s="25"/>
      <c r="J18" s="25"/>
      <c r="K18" s="26"/>
    </row>
    <row r="19" spans="1:11" ht="15" customHeight="1">
      <c r="A19" s="10"/>
      <c r="B19" s="221" t="str">
        <f>"Output 1: " &amp; 'Start Here'!D44</f>
        <v xml:space="preserve">Output 1: </v>
      </c>
      <c r="C19" s="73"/>
      <c r="D19" s="74"/>
      <c r="E19" s="74"/>
      <c r="F19" s="75"/>
      <c r="H19" s="73"/>
      <c r="I19" s="74"/>
      <c r="J19" s="74"/>
      <c r="K19" s="75"/>
    </row>
    <row r="20" spans="1:11" ht="15" customHeight="1">
      <c r="A20" s="10"/>
      <c r="B20" s="13" t="s">
        <v>67</v>
      </c>
      <c r="C20" s="33"/>
      <c r="D20" s="34"/>
      <c r="E20" s="34"/>
      <c r="F20" s="35"/>
      <c r="H20" s="33"/>
      <c r="I20" s="34"/>
      <c r="J20" s="34"/>
      <c r="K20" s="35"/>
    </row>
    <row r="21" spans="1:11" ht="15" customHeight="1">
      <c r="A21" s="10"/>
      <c r="B21" s="13" t="s">
        <v>68</v>
      </c>
      <c r="C21" s="33"/>
      <c r="D21" s="34"/>
      <c r="E21" s="34"/>
      <c r="F21" s="35"/>
      <c r="H21" s="33"/>
      <c r="I21" s="34"/>
      <c r="J21" s="34"/>
      <c r="K21" s="35"/>
    </row>
    <row r="22" spans="1:11" ht="15" customHeight="1">
      <c r="A22" s="10"/>
      <c r="B22" s="13" t="s">
        <v>71</v>
      </c>
      <c r="C22" s="33"/>
      <c r="D22" s="34"/>
      <c r="E22" s="34"/>
      <c r="F22" s="35"/>
      <c r="H22" s="33"/>
      <c r="I22" s="34"/>
      <c r="J22" s="34"/>
      <c r="K22" s="35"/>
    </row>
    <row r="23" spans="1:11" ht="15" customHeight="1" thickBot="1">
      <c r="A23" s="10"/>
      <c r="B23" s="13" t="s">
        <v>72</v>
      </c>
      <c r="C23" s="33"/>
      <c r="D23" s="34"/>
      <c r="E23" s="34"/>
      <c r="F23" s="35"/>
      <c r="H23" s="33"/>
      <c r="I23" s="34"/>
      <c r="J23" s="34"/>
      <c r="K23" s="35"/>
    </row>
    <row r="24" spans="1:11" ht="15" customHeight="1" thickBot="1">
      <c r="A24" s="10"/>
      <c r="B24" s="20" t="s">
        <v>73</v>
      </c>
      <c r="C24" s="3">
        <f>SUM(C20:C23)</f>
        <v>0</v>
      </c>
      <c r="D24" s="4">
        <f>SUM(D20:D23)</f>
        <v>0</v>
      </c>
      <c r="E24" s="4">
        <f>SUM(E20:E23)</f>
        <v>0</v>
      </c>
      <c r="F24" s="2">
        <f>SUM(F20:F23)</f>
        <v>0</v>
      </c>
      <c r="H24" s="3">
        <f>SUM(H20:H23)</f>
        <v>0</v>
      </c>
      <c r="I24" s="4">
        <f>SUM(I20:I23)</f>
        <v>0</v>
      </c>
      <c r="J24" s="4">
        <f>SUM(J20:J23)</f>
        <v>0</v>
      </c>
      <c r="K24" s="2">
        <f>SUM(K20:K23)</f>
        <v>0</v>
      </c>
    </row>
    <row r="25" spans="1:11" ht="15" customHeight="1">
      <c r="A25" s="10"/>
      <c r="B25" s="221" t="str">
        <f>"Output 2: " &amp; 'Start Here'!D45</f>
        <v xml:space="preserve">Output 2: </v>
      </c>
      <c r="C25" s="73"/>
      <c r="D25" s="74"/>
      <c r="E25" s="74"/>
      <c r="F25" s="75"/>
      <c r="H25" s="73"/>
      <c r="I25" s="74"/>
      <c r="J25" s="74"/>
      <c r="K25" s="75"/>
    </row>
    <row r="26" spans="1:11" ht="15" customHeight="1">
      <c r="A26" s="10"/>
      <c r="B26" s="13" t="s">
        <v>67</v>
      </c>
      <c r="C26" s="33"/>
      <c r="D26" s="34"/>
      <c r="E26" s="34"/>
      <c r="F26" s="35"/>
      <c r="H26" s="33"/>
      <c r="I26" s="34"/>
      <c r="J26" s="34"/>
      <c r="K26" s="35"/>
    </row>
    <row r="27" spans="1:11" ht="15" customHeight="1">
      <c r="A27" s="10"/>
      <c r="B27" s="13" t="s">
        <v>68</v>
      </c>
      <c r="C27" s="33"/>
      <c r="D27" s="34"/>
      <c r="E27" s="34"/>
      <c r="F27" s="35"/>
      <c r="H27" s="33"/>
      <c r="I27" s="34"/>
      <c r="J27" s="34"/>
      <c r="K27" s="35"/>
    </row>
    <row r="28" spans="1:11" ht="15" customHeight="1">
      <c r="A28" s="10"/>
      <c r="B28" s="13" t="s">
        <v>71</v>
      </c>
      <c r="C28" s="33"/>
      <c r="D28" s="34"/>
      <c r="E28" s="34"/>
      <c r="F28" s="35"/>
      <c r="H28" s="33"/>
      <c r="I28" s="34"/>
      <c r="J28" s="34"/>
      <c r="K28" s="35"/>
    </row>
    <row r="29" spans="1:11" ht="15" customHeight="1" thickBot="1">
      <c r="A29" s="10"/>
      <c r="B29" s="13" t="s">
        <v>72</v>
      </c>
      <c r="C29" s="33"/>
      <c r="D29" s="34"/>
      <c r="E29" s="34"/>
      <c r="F29" s="35"/>
      <c r="H29" s="33"/>
      <c r="I29" s="34"/>
      <c r="J29" s="34"/>
      <c r="K29" s="35"/>
    </row>
    <row r="30" spans="1:11" ht="15" customHeight="1" thickBot="1">
      <c r="A30" s="10"/>
      <c r="B30" s="20" t="s">
        <v>74</v>
      </c>
      <c r="C30" s="3">
        <f>SUM(C26:C29)</f>
        <v>0</v>
      </c>
      <c r="D30" s="4">
        <f>SUM(D26:D29)</f>
        <v>0</v>
      </c>
      <c r="E30" s="4">
        <f>SUM(E26:E29)</f>
        <v>0</v>
      </c>
      <c r="F30" s="2">
        <f>SUM(F26:F29)</f>
        <v>0</v>
      </c>
      <c r="H30" s="3">
        <f>SUM(H26:H29)</f>
        <v>0</v>
      </c>
      <c r="I30" s="4">
        <f>SUM(I26:I29)</f>
        <v>0</v>
      </c>
      <c r="J30" s="4">
        <f>SUM(J26:J29)</f>
        <v>0</v>
      </c>
      <c r="K30" s="2">
        <f>SUM(K26:K29)</f>
        <v>0</v>
      </c>
    </row>
    <row r="31" spans="1:11" ht="15" customHeight="1">
      <c r="A31" s="10"/>
      <c r="B31" s="221" t="str">
        <f>"Output 3: " &amp; 'Start Here'!D46</f>
        <v xml:space="preserve">Output 3: </v>
      </c>
      <c r="C31" s="73"/>
      <c r="D31" s="74"/>
      <c r="E31" s="74"/>
      <c r="F31" s="75"/>
      <c r="H31" s="73"/>
      <c r="I31" s="74"/>
      <c r="J31" s="74"/>
      <c r="K31" s="75"/>
    </row>
    <row r="32" spans="1:11" ht="15" customHeight="1">
      <c r="A32" s="10"/>
      <c r="B32" s="13" t="s">
        <v>67</v>
      </c>
      <c r="C32" s="33"/>
      <c r="D32" s="34"/>
      <c r="E32" s="34"/>
      <c r="F32" s="35"/>
      <c r="H32" s="33"/>
      <c r="I32" s="34"/>
      <c r="J32" s="34"/>
      <c r="K32" s="35"/>
    </row>
    <row r="33" spans="1:11" ht="15" customHeight="1">
      <c r="A33" s="10"/>
      <c r="B33" s="13" t="s">
        <v>68</v>
      </c>
      <c r="C33" s="33"/>
      <c r="D33" s="34"/>
      <c r="E33" s="34"/>
      <c r="F33" s="35"/>
      <c r="H33" s="33"/>
      <c r="I33" s="34"/>
      <c r="J33" s="34"/>
      <c r="K33" s="35"/>
    </row>
    <row r="34" spans="1:11" ht="15" customHeight="1">
      <c r="A34" s="10"/>
      <c r="B34" s="13" t="s">
        <v>71</v>
      </c>
      <c r="C34" s="33"/>
      <c r="D34" s="34"/>
      <c r="E34" s="34"/>
      <c r="F34" s="35"/>
      <c r="H34" s="33"/>
      <c r="I34" s="34"/>
      <c r="J34" s="34"/>
      <c r="K34" s="35"/>
    </row>
    <row r="35" spans="1:11" ht="15" customHeight="1" thickBot="1">
      <c r="A35" s="10"/>
      <c r="B35" s="13" t="s">
        <v>72</v>
      </c>
      <c r="C35" s="33"/>
      <c r="D35" s="34"/>
      <c r="E35" s="34"/>
      <c r="F35" s="35"/>
      <c r="H35" s="33"/>
      <c r="I35" s="34"/>
      <c r="J35" s="34"/>
      <c r="K35" s="35"/>
    </row>
    <row r="36" spans="1:11" ht="15" customHeight="1" thickBot="1">
      <c r="A36" s="10"/>
      <c r="B36" s="20" t="s">
        <v>75</v>
      </c>
      <c r="C36" s="3">
        <f>SUM(C32:C35)</f>
        <v>0</v>
      </c>
      <c r="D36" s="4">
        <f>SUM(D32:D35)</f>
        <v>0</v>
      </c>
      <c r="E36" s="4">
        <f>SUM(E32:E35)</f>
        <v>0</v>
      </c>
      <c r="F36" s="2">
        <f>SUM(F32:F35)</f>
        <v>0</v>
      </c>
      <c r="H36" s="3">
        <f>SUM(H32:H35)</f>
        <v>0</v>
      </c>
      <c r="I36" s="4">
        <f>SUM(I32:I35)</f>
        <v>0</v>
      </c>
      <c r="J36" s="4">
        <f>SUM(J32:J35)</f>
        <v>0</v>
      </c>
      <c r="K36" s="2">
        <f>SUM(K32:K35)</f>
        <v>0</v>
      </c>
    </row>
    <row r="37" spans="1:11" ht="15" customHeight="1">
      <c r="A37" s="10"/>
      <c r="B37" s="221" t="str">
        <f>"Output 4: " &amp; 'Start Here'!D47</f>
        <v xml:space="preserve">Output 4: </v>
      </c>
      <c r="C37" s="73"/>
      <c r="D37" s="74"/>
      <c r="E37" s="74"/>
      <c r="F37" s="75"/>
      <c r="H37" s="73"/>
      <c r="I37" s="74"/>
      <c r="J37" s="74"/>
      <c r="K37" s="75"/>
    </row>
    <row r="38" spans="1:11" ht="15" customHeight="1">
      <c r="A38" s="10"/>
      <c r="B38" s="13" t="s">
        <v>67</v>
      </c>
      <c r="C38" s="33"/>
      <c r="D38" s="34"/>
      <c r="E38" s="34"/>
      <c r="F38" s="35"/>
      <c r="H38" s="33"/>
      <c r="I38" s="34"/>
      <c r="J38" s="34"/>
      <c r="K38" s="35"/>
    </row>
    <row r="39" spans="1:11" ht="15" customHeight="1">
      <c r="A39" s="10"/>
      <c r="B39" s="13" t="s">
        <v>68</v>
      </c>
      <c r="C39" s="33"/>
      <c r="D39" s="34"/>
      <c r="E39" s="34"/>
      <c r="F39" s="35"/>
      <c r="H39" s="33"/>
      <c r="I39" s="34"/>
      <c r="J39" s="34"/>
      <c r="K39" s="35"/>
    </row>
    <row r="40" spans="1:11" ht="15" customHeight="1">
      <c r="A40" s="10"/>
      <c r="B40" s="13" t="s">
        <v>71</v>
      </c>
      <c r="C40" s="33"/>
      <c r="D40" s="34"/>
      <c r="E40" s="34"/>
      <c r="F40" s="35"/>
      <c r="H40" s="33"/>
      <c r="I40" s="34"/>
      <c r="J40" s="34"/>
      <c r="K40" s="35"/>
    </row>
    <row r="41" spans="1:11" ht="15" customHeight="1" thickBot="1">
      <c r="A41" s="10"/>
      <c r="B41" s="13" t="s">
        <v>72</v>
      </c>
      <c r="C41" s="33"/>
      <c r="D41" s="34"/>
      <c r="E41" s="34"/>
      <c r="F41" s="35"/>
      <c r="H41" s="33"/>
      <c r="I41" s="34"/>
      <c r="J41" s="34"/>
      <c r="K41" s="35"/>
    </row>
    <row r="42" spans="1:11" ht="15" customHeight="1" thickBot="1">
      <c r="A42" s="10"/>
      <c r="B42" s="20" t="s">
        <v>76</v>
      </c>
      <c r="C42" s="3">
        <f>SUM(C38:C41)</f>
        <v>0</v>
      </c>
      <c r="D42" s="4">
        <f>SUM(D38:D41)</f>
        <v>0</v>
      </c>
      <c r="E42" s="4">
        <f>SUM(E38:E41)</f>
        <v>0</v>
      </c>
      <c r="F42" s="2">
        <f>SUM(F38:F41)</f>
        <v>0</v>
      </c>
      <c r="H42" s="3">
        <f>SUM(H38:H41)</f>
        <v>0</v>
      </c>
      <c r="I42" s="4">
        <f>SUM(I38:I41)</f>
        <v>0</v>
      </c>
      <c r="J42" s="4">
        <f>SUM(J38:J41)</f>
        <v>0</v>
      </c>
      <c r="K42" s="2">
        <f>SUM(K38:K41)</f>
        <v>0</v>
      </c>
    </row>
    <row r="43" spans="1:11" ht="15" customHeight="1">
      <c r="A43" s="10"/>
      <c r="B43" s="221" t="str">
        <f>"Output 5: " &amp; 'Start Here'!D48</f>
        <v xml:space="preserve">Output 5: </v>
      </c>
      <c r="C43" s="73"/>
      <c r="D43" s="74"/>
      <c r="E43" s="74"/>
      <c r="F43" s="75"/>
      <c r="H43" s="73"/>
      <c r="I43" s="74"/>
      <c r="J43" s="74"/>
      <c r="K43" s="75"/>
    </row>
    <row r="44" spans="1:11" ht="15" customHeight="1">
      <c r="A44" s="10"/>
      <c r="B44" s="13" t="s">
        <v>67</v>
      </c>
      <c r="C44" s="33"/>
      <c r="D44" s="34"/>
      <c r="E44" s="34"/>
      <c r="F44" s="35"/>
      <c r="H44" s="33"/>
      <c r="I44" s="34"/>
      <c r="J44" s="34"/>
      <c r="K44" s="35"/>
    </row>
    <row r="45" spans="1:11" ht="15" customHeight="1">
      <c r="A45" s="10"/>
      <c r="B45" s="13" t="s">
        <v>68</v>
      </c>
      <c r="C45" s="33"/>
      <c r="D45" s="34"/>
      <c r="E45" s="34"/>
      <c r="F45" s="35"/>
      <c r="H45" s="33"/>
      <c r="I45" s="34"/>
      <c r="J45" s="34"/>
      <c r="K45" s="35"/>
    </row>
    <row r="46" spans="1:11" ht="15" customHeight="1">
      <c r="A46" s="10"/>
      <c r="B46" s="13" t="s">
        <v>71</v>
      </c>
      <c r="C46" s="33"/>
      <c r="D46" s="34"/>
      <c r="E46" s="34"/>
      <c r="F46" s="35"/>
      <c r="H46" s="33"/>
      <c r="I46" s="34"/>
      <c r="J46" s="34"/>
      <c r="K46" s="35"/>
    </row>
    <row r="47" spans="1:11" ht="15" customHeight="1" thickBot="1">
      <c r="A47" s="10"/>
      <c r="B47" s="13" t="s">
        <v>72</v>
      </c>
      <c r="C47" s="33"/>
      <c r="D47" s="34"/>
      <c r="E47" s="34"/>
      <c r="F47" s="35"/>
      <c r="H47" s="33"/>
      <c r="I47" s="34"/>
      <c r="J47" s="34"/>
      <c r="K47" s="35"/>
    </row>
    <row r="48" spans="1:11" ht="15" customHeight="1" thickBot="1">
      <c r="A48" s="10"/>
      <c r="B48" s="20" t="s">
        <v>77</v>
      </c>
      <c r="C48" s="3">
        <f>SUM(C44:C47)</f>
        <v>0</v>
      </c>
      <c r="D48" s="4">
        <f>SUM(D44:D47)</f>
        <v>0</v>
      </c>
      <c r="E48" s="4">
        <f>SUM(E44:E47)</f>
        <v>0</v>
      </c>
      <c r="F48" s="2">
        <f>SUM(F44:F47)</f>
        <v>0</v>
      </c>
      <c r="H48" s="3">
        <f>SUM(H44:H47)</f>
        <v>0</v>
      </c>
      <c r="I48" s="4">
        <f>SUM(I44:I47)</f>
        <v>0</v>
      </c>
      <c r="J48" s="4">
        <f>SUM(J44:J47)</f>
        <v>0</v>
      </c>
      <c r="K48" s="2">
        <f>SUM(K44:K47)</f>
        <v>0</v>
      </c>
    </row>
    <row r="49" spans="1:11" ht="15" customHeight="1">
      <c r="A49" s="10"/>
      <c r="B49" s="221" t="str">
        <f>"Output 6: " &amp; 'Start Here'!D49</f>
        <v xml:space="preserve">Output 6: </v>
      </c>
      <c r="C49" s="73"/>
      <c r="D49" s="74"/>
      <c r="E49" s="74"/>
      <c r="F49" s="75"/>
      <c r="H49" s="73"/>
      <c r="I49" s="74"/>
      <c r="J49" s="74"/>
      <c r="K49" s="75"/>
    </row>
    <row r="50" spans="1:11" ht="15" customHeight="1">
      <c r="A50" s="10"/>
      <c r="B50" s="13" t="s">
        <v>67</v>
      </c>
      <c r="C50" s="33"/>
      <c r="D50" s="34"/>
      <c r="E50" s="34"/>
      <c r="F50" s="35"/>
      <c r="H50" s="33"/>
      <c r="I50" s="34"/>
      <c r="J50" s="34"/>
      <c r="K50" s="35"/>
    </row>
    <row r="51" spans="1:11" ht="15" customHeight="1">
      <c r="A51" s="10"/>
      <c r="B51" s="13" t="s">
        <v>68</v>
      </c>
      <c r="C51" s="33"/>
      <c r="D51" s="34"/>
      <c r="E51" s="34"/>
      <c r="F51" s="35"/>
      <c r="H51" s="33"/>
      <c r="I51" s="34"/>
      <c r="J51" s="34"/>
      <c r="K51" s="35"/>
    </row>
    <row r="52" spans="1:11" ht="15" customHeight="1">
      <c r="A52" s="10"/>
      <c r="B52" s="13" t="s">
        <v>71</v>
      </c>
      <c r="C52" s="33"/>
      <c r="D52" s="34"/>
      <c r="E52" s="34"/>
      <c r="F52" s="35"/>
      <c r="H52" s="33"/>
      <c r="I52" s="34"/>
      <c r="J52" s="34"/>
      <c r="K52" s="35"/>
    </row>
    <row r="53" spans="1:11" ht="15" customHeight="1" thickBot="1">
      <c r="A53" s="10"/>
      <c r="B53" s="13" t="s">
        <v>72</v>
      </c>
      <c r="C53" s="33"/>
      <c r="D53" s="34"/>
      <c r="E53" s="34"/>
      <c r="F53" s="35"/>
      <c r="H53" s="33"/>
      <c r="I53" s="34"/>
      <c r="J53" s="34"/>
      <c r="K53" s="35"/>
    </row>
    <row r="54" spans="1:11" ht="15" customHeight="1" thickBot="1">
      <c r="A54" s="10"/>
      <c r="B54" s="20" t="s">
        <v>78</v>
      </c>
      <c r="C54" s="3">
        <f>SUM(C50:C53)</f>
        <v>0</v>
      </c>
      <c r="D54" s="4">
        <f>SUM(D50:D53)</f>
        <v>0</v>
      </c>
      <c r="E54" s="4">
        <f>SUM(E50:E53)</f>
        <v>0</v>
      </c>
      <c r="F54" s="2">
        <f>SUM(F50:F53)</f>
        <v>0</v>
      </c>
      <c r="H54" s="3">
        <f>SUM(H50:H53)</f>
        <v>0</v>
      </c>
      <c r="I54" s="4">
        <f>SUM(I50:I53)</f>
        <v>0</v>
      </c>
      <c r="J54" s="4">
        <f>SUM(J50:J53)</f>
        <v>0</v>
      </c>
      <c r="K54" s="2">
        <f>SUM(K50:K53)</f>
        <v>0</v>
      </c>
    </row>
    <row r="55" spans="1:11" ht="15" customHeight="1">
      <c r="A55" s="10"/>
      <c r="B55" s="221" t="str">
        <f>"Output 7: " &amp; 'Start Here'!D50</f>
        <v xml:space="preserve">Output 7: </v>
      </c>
      <c r="C55" s="73"/>
      <c r="D55" s="74"/>
      <c r="E55" s="74"/>
      <c r="F55" s="75"/>
      <c r="H55" s="73"/>
      <c r="I55" s="74"/>
      <c r="J55" s="74"/>
      <c r="K55" s="75"/>
    </row>
    <row r="56" spans="1:11" ht="15" customHeight="1">
      <c r="A56" s="10"/>
      <c r="B56" s="13" t="s">
        <v>67</v>
      </c>
      <c r="C56" s="33"/>
      <c r="D56" s="34"/>
      <c r="E56" s="34"/>
      <c r="F56" s="35"/>
      <c r="H56" s="33"/>
      <c r="I56" s="34"/>
      <c r="J56" s="34"/>
      <c r="K56" s="35"/>
    </row>
    <row r="57" spans="1:11" ht="15" customHeight="1">
      <c r="A57" s="10"/>
      <c r="B57" s="13" t="s">
        <v>68</v>
      </c>
      <c r="C57" s="33"/>
      <c r="D57" s="34"/>
      <c r="E57" s="34"/>
      <c r="F57" s="35"/>
      <c r="H57" s="33"/>
      <c r="I57" s="34"/>
      <c r="J57" s="34"/>
      <c r="K57" s="35"/>
    </row>
    <row r="58" spans="1:11" ht="15" customHeight="1">
      <c r="A58" s="10"/>
      <c r="B58" s="13" t="s">
        <v>71</v>
      </c>
      <c r="C58" s="33"/>
      <c r="D58" s="34"/>
      <c r="E58" s="34"/>
      <c r="F58" s="35"/>
      <c r="H58" s="33"/>
      <c r="I58" s="34"/>
      <c r="J58" s="34"/>
      <c r="K58" s="35"/>
    </row>
    <row r="59" spans="1:11" ht="15" customHeight="1" thickBot="1">
      <c r="A59" s="10"/>
      <c r="B59" s="13" t="s">
        <v>72</v>
      </c>
      <c r="C59" s="33"/>
      <c r="D59" s="34"/>
      <c r="E59" s="34"/>
      <c r="F59" s="35"/>
      <c r="H59" s="33"/>
      <c r="I59" s="34"/>
      <c r="J59" s="34"/>
      <c r="K59" s="35"/>
    </row>
    <row r="60" spans="1:11" ht="15" customHeight="1" thickBot="1">
      <c r="A60" s="10"/>
      <c r="B60" s="20" t="s">
        <v>79</v>
      </c>
      <c r="C60" s="3">
        <f>SUM(C56:C59)</f>
        <v>0</v>
      </c>
      <c r="D60" s="4">
        <f>SUM(D56:D59)</f>
        <v>0</v>
      </c>
      <c r="E60" s="4">
        <f>SUM(E56:E59)</f>
        <v>0</v>
      </c>
      <c r="F60" s="2">
        <f>SUM(F56:F59)</f>
        <v>0</v>
      </c>
      <c r="H60" s="3">
        <f>SUM(H56:H59)</f>
        <v>0</v>
      </c>
      <c r="I60" s="4">
        <f>SUM(I56:I59)</f>
        <v>0</v>
      </c>
      <c r="J60" s="4">
        <f>SUM(J56:J59)</f>
        <v>0</v>
      </c>
      <c r="K60" s="2">
        <f>SUM(K56:K59)</f>
        <v>0</v>
      </c>
    </row>
    <row r="61" spans="1:11" ht="15" customHeight="1">
      <c r="A61" s="10"/>
      <c r="B61" s="221" t="str">
        <f>"Output 8: " &amp; 'Start Here'!D51</f>
        <v xml:space="preserve">Output 8: </v>
      </c>
      <c r="C61" s="73"/>
      <c r="D61" s="74"/>
      <c r="E61" s="74"/>
      <c r="F61" s="75"/>
      <c r="H61" s="73"/>
      <c r="I61" s="74"/>
      <c r="J61" s="74"/>
      <c r="K61" s="75"/>
    </row>
    <row r="62" spans="1:11" ht="15" customHeight="1">
      <c r="A62" s="10"/>
      <c r="B62" s="13" t="s">
        <v>67</v>
      </c>
      <c r="C62" s="33"/>
      <c r="D62" s="34"/>
      <c r="E62" s="34"/>
      <c r="F62" s="35"/>
      <c r="H62" s="33"/>
      <c r="I62" s="34"/>
      <c r="J62" s="34"/>
      <c r="K62" s="35"/>
    </row>
    <row r="63" spans="1:11" ht="15" customHeight="1">
      <c r="A63" s="10"/>
      <c r="B63" s="13" t="s">
        <v>68</v>
      </c>
      <c r="C63" s="33"/>
      <c r="D63" s="34"/>
      <c r="E63" s="34"/>
      <c r="F63" s="35"/>
      <c r="H63" s="33"/>
      <c r="I63" s="34"/>
      <c r="J63" s="34"/>
      <c r="K63" s="35"/>
    </row>
    <row r="64" spans="1:11" ht="15" customHeight="1">
      <c r="A64" s="10"/>
      <c r="B64" s="13" t="s">
        <v>71</v>
      </c>
      <c r="C64" s="33"/>
      <c r="D64" s="34"/>
      <c r="E64" s="34"/>
      <c r="F64" s="35"/>
      <c r="H64" s="33"/>
      <c r="I64" s="34"/>
      <c r="J64" s="34"/>
      <c r="K64" s="35"/>
    </row>
    <row r="65" spans="1:11" ht="15" customHeight="1" thickBot="1">
      <c r="A65" s="10"/>
      <c r="B65" s="13" t="s">
        <v>72</v>
      </c>
      <c r="C65" s="33"/>
      <c r="D65" s="34"/>
      <c r="E65" s="34"/>
      <c r="F65" s="35"/>
      <c r="H65" s="33"/>
      <c r="I65" s="34"/>
      <c r="J65" s="34"/>
      <c r="K65" s="35"/>
    </row>
    <row r="66" spans="1:11" ht="15" customHeight="1" thickBot="1">
      <c r="A66" s="10"/>
      <c r="B66" s="30" t="s">
        <v>80</v>
      </c>
      <c r="C66" s="3">
        <f>SUM(C62:C65)</f>
        <v>0</v>
      </c>
      <c r="D66" s="4">
        <f>SUM(D62:D65)</f>
        <v>0</v>
      </c>
      <c r="E66" s="4">
        <f>SUM(E62:E65)</f>
        <v>0</v>
      </c>
      <c r="F66" s="2">
        <f>SUM(F62:F65)</f>
        <v>0</v>
      </c>
      <c r="H66" s="3">
        <f>SUM(H62:H65)</f>
        <v>0</v>
      </c>
      <c r="I66" s="4">
        <f>SUM(I62:I65)</f>
        <v>0</v>
      </c>
      <c r="J66" s="4">
        <f>SUM(J62:J65)</f>
        <v>0</v>
      </c>
      <c r="K66" s="2">
        <f>SUM(K62:K65)</f>
        <v>0</v>
      </c>
    </row>
    <row r="67" spans="1:11" ht="15.75" thickBot="1"/>
    <row r="68" spans="1:11" ht="15" customHeight="1" thickBot="1">
      <c r="A68" s="10"/>
      <c r="B68" s="30" t="s">
        <v>81</v>
      </c>
      <c r="C68" s="3">
        <f>C24+C30+C36+C42+C48+C54+C60+C66</f>
        <v>0</v>
      </c>
      <c r="D68" s="4">
        <f t="shared" ref="D68:F68" si="1">D24+D30+D36+D42+D48+D54+D60+D66</f>
        <v>0</v>
      </c>
      <c r="E68" s="4">
        <f t="shared" si="1"/>
        <v>0</v>
      </c>
      <c r="F68" s="2">
        <f t="shared" si="1"/>
        <v>0</v>
      </c>
      <c r="H68" s="3">
        <f t="shared" ref="H68:K68" si="2">H24+H30+H36+H42+H48+H54+H60+H66</f>
        <v>0</v>
      </c>
      <c r="I68" s="4">
        <f t="shared" si="2"/>
        <v>0</v>
      </c>
      <c r="J68" s="4">
        <f t="shared" si="2"/>
        <v>0</v>
      </c>
      <c r="K68" s="2">
        <f t="shared" si="2"/>
        <v>0</v>
      </c>
    </row>
    <row r="69" spans="1:11" ht="15.75" thickBot="1"/>
    <row r="70" spans="1:11" ht="15.75" thickBot="1">
      <c r="B70" s="30" t="s">
        <v>82</v>
      </c>
      <c r="C70" s="3">
        <f>C68+C16</f>
        <v>0</v>
      </c>
      <c r="D70" s="4">
        <f t="shared" ref="D70:F70" si="3">D68+D16</f>
        <v>0</v>
      </c>
      <c r="E70" s="4">
        <f t="shared" si="3"/>
        <v>0</v>
      </c>
      <c r="F70" s="2">
        <f t="shared" si="3"/>
        <v>0</v>
      </c>
      <c r="H70" s="3">
        <f t="shared" ref="H70:K70" si="4">H68+H16</f>
        <v>0</v>
      </c>
      <c r="I70" s="4">
        <f t="shared" si="4"/>
        <v>0</v>
      </c>
      <c r="J70" s="4">
        <f t="shared" si="4"/>
        <v>0</v>
      </c>
      <c r="K70" s="2">
        <f t="shared" si="4"/>
        <v>0</v>
      </c>
    </row>
    <row r="71" spans="1:11" ht="15.75" thickBot="1"/>
    <row r="72" spans="1:11" ht="15.75" thickBot="1">
      <c r="B72" s="23" t="s">
        <v>85</v>
      </c>
      <c r="C72" s="39"/>
      <c r="D72" s="40"/>
      <c r="E72" s="40"/>
      <c r="F72" s="41"/>
      <c r="H72" s="39"/>
      <c r="I72" s="40"/>
      <c r="J72" s="40"/>
      <c r="K72" s="41"/>
    </row>
  </sheetData>
  <sheetProtection algorithmName="SHA-512" hashValue="LlFVcC+B9ZqnpbYPBdS5IpD7Zht5fCKBbmPlLtmo7U051ucjrNaxHAyrkjt5wY2rdB+Vx3lpx6zBZbRWMCsLLQ==" saltValue="e2gNWqQXL6sxAOZXU4CBAQ==" spinCount="100000" sheet="1" objects="1" scenarios="1"/>
  <protectedRanges>
    <protectedRange sqref="C72:K72" name="Auditing"/>
    <protectedRange sqref="G62:G65" name="Output 8"/>
    <protectedRange sqref="G56:G59" name="Output 7"/>
    <protectedRange sqref="G50:G53" name="Output 6"/>
    <protectedRange sqref="G44:G47" name="Output 5"/>
    <protectedRange sqref="G38:G41" name="Output 4"/>
    <protectedRange sqref="G32:G35" name="Output 3"/>
    <protectedRange sqref="G26:G29" name="Output 2"/>
    <protectedRange sqref="H26:K29 H32:K35 H38:K41 H44:K47 H50:K53 H56:K59 H62:K65 C20:K23 C26:F29 C32:F35 C38:F41 C44:F47 C50:F53 C56:F59 C62:F65" name="Output 1"/>
    <protectedRange sqref="H14:K15" name="Prep Phase"/>
  </protectedRanges>
  <mergeCells count="12">
    <mergeCell ref="H2:K6"/>
    <mergeCell ref="K11:K13"/>
    <mergeCell ref="B12:B13"/>
    <mergeCell ref="B8:F8"/>
    <mergeCell ref="B9:K9"/>
    <mergeCell ref="C11:C13"/>
    <mergeCell ref="D11:D13"/>
    <mergeCell ref="F11:F13"/>
    <mergeCell ref="H11:H13"/>
    <mergeCell ref="I11:I13"/>
    <mergeCell ref="E11:E13"/>
    <mergeCell ref="J11:J1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FADA-28E2-447E-9268-DC8200FC8B57}">
  <sheetPr>
    <tabColor rgb="FFEEA4E5"/>
    <pageSetUpPr fitToPage="1"/>
  </sheetPr>
  <dimension ref="A2:P90"/>
  <sheetViews>
    <sheetView zoomScale="70" zoomScaleNormal="70" workbookViewId="0">
      <selection activeCell="S12" sqref="S12"/>
    </sheetView>
  </sheetViews>
  <sheetFormatPr defaultColWidth="9.140625" defaultRowHeight="15"/>
  <cols>
    <col min="1" max="1" width="0.7109375" style="1" customWidth="1"/>
    <col min="2" max="2" width="59.5703125" style="1" customWidth="1"/>
    <col min="3" max="10" width="16.28515625" style="1" customWidth="1"/>
    <col min="11" max="11" width="2.7109375" style="1" customWidth="1"/>
    <col min="12" max="12" width="16.28515625" style="1" customWidth="1"/>
    <col min="13" max="16384" width="9.140625" style="1"/>
  </cols>
  <sheetData>
    <row r="2" spans="1:10">
      <c r="B2" s="6" t="s">
        <v>54</v>
      </c>
      <c r="C2" s="7"/>
      <c r="D2" s="7"/>
      <c r="E2" s="7"/>
      <c r="H2" s="343" t="s">
        <v>55</v>
      </c>
      <c r="I2" s="344"/>
      <c r="J2" s="345"/>
    </row>
    <row r="3" spans="1:10">
      <c r="B3" s="8" t="s">
        <v>56</v>
      </c>
      <c r="C3" s="9">
        <v>425</v>
      </c>
      <c r="D3" s="8" t="s">
        <v>57</v>
      </c>
      <c r="E3" s="8"/>
      <c r="H3" s="346"/>
      <c r="I3" s="347"/>
      <c r="J3" s="348"/>
    </row>
    <row r="4" spans="1:10">
      <c r="B4" s="8" t="s">
        <v>58</v>
      </c>
      <c r="C4" s="9">
        <v>850</v>
      </c>
      <c r="D4" s="8" t="s">
        <v>57</v>
      </c>
      <c r="E4" s="8"/>
      <c r="H4" s="346"/>
      <c r="I4" s="347"/>
      <c r="J4" s="348"/>
    </row>
    <row r="5" spans="1:10">
      <c r="B5" s="8" t="s">
        <v>59</v>
      </c>
      <c r="C5" s="9">
        <v>850</v>
      </c>
      <c r="D5" s="8" t="s">
        <v>60</v>
      </c>
      <c r="E5" s="8"/>
      <c r="H5" s="346"/>
      <c r="I5" s="347"/>
      <c r="J5" s="348"/>
    </row>
    <row r="6" spans="1:10">
      <c r="B6" s="8" t="s">
        <v>61</v>
      </c>
      <c r="C6" s="9">
        <v>1275</v>
      </c>
      <c r="D6" s="8" t="s">
        <v>60</v>
      </c>
      <c r="E6" s="8"/>
      <c r="H6" s="349"/>
      <c r="I6" s="350"/>
      <c r="J6" s="351"/>
    </row>
    <row r="7" spans="1:10" ht="19.5" thickBot="1">
      <c r="J7" s="42" t="s">
        <v>117</v>
      </c>
    </row>
    <row r="8" spans="1:10" ht="26.25" customHeight="1" thickBot="1">
      <c r="A8" s="10"/>
      <c r="B8" s="365" t="s">
        <v>62</v>
      </c>
      <c r="C8" s="366"/>
      <c r="D8" s="366"/>
      <c r="E8" s="366"/>
      <c r="F8" s="366"/>
      <c r="G8" s="366"/>
      <c r="H8" s="366"/>
      <c r="I8" s="366"/>
      <c r="J8" s="367"/>
    </row>
    <row r="9" spans="1:10" ht="63.95" customHeight="1" thickBot="1">
      <c r="A9" s="10"/>
      <c r="B9" s="378" t="s">
        <v>118</v>
      </c>
      <c r="C9" s="379"/>
      <c r="D9" s="379"/>
      <c r="E9" s="379"/>
      <c r="F9" s="379"/>
      <c r="G9" s="379"/>
      <c r="H9" s="379"/>
      <c r="I9" s="379"/>
      <c r="J9" s="380"/>
    </row>
    <row r="10" spans="1:10" ht="15.75" thickBot="1"/>
    <row r="11" spans="1:10" ht="42.75" customHeight="1" thickBot="1">
      <c r="A11" s="10"/>
      <c r="B11" s="267">
        <f>+'Start Here'!D17</f>
        <v>0</v>
      </c>
      <c r="C11" s="371" t="s">
        <v>90</v>
      </c>
      <c r="D11" s="372"/>
      <c r="E11" s="372"/>
      <c r="F11" s="373"/>
      <c r="G11" s="372" t="s">
        <v>91</v>
      </c>
      <c r="H11" s="372"/>
      <c r="I11" s="373"/>
      <c r="J11" s="362" t="s">
        <v>92</v>
      </c>
    </row>
    <row r="12" spans="1:10" ht="15" customHeight="1" thickBot="1">
      <c r="A12" s="10"/>
      <c r="B12" s="268" t="str">
        <f>+'Start Here'!D19</f>
        <v>[Month, Year] to [Month, Year]</v>
      </c>
      <c r="C12" s="395" t="s">
        <v>32</v>
      </c>
      <c r="D12" s="397" t="s">
        <v>24</v>
      </c>
      <c r="E12" s="391" t="s">
        <v>93</v>
      </c>
      <c r="F12" s="362" t="s">
        <v>119</v>
      </c>
      <c r="G12" s="393" t="s">
        <v>32</v>
      </c>
      <c r="H12" s="362" t="s">
        <v>120</v>
      </c>
      <c r="I12" s="362" t="s">
        <v>96</v>
      </c>
      <c r="J12" s="363"/>
    </row>
    <row r="13" spans="1:10">
      <c r="A13" s="10"/>
      <c r="B13" s="394" t="s">
        <v>66</v>
      </c>
      <c r="C13" s="395"/>
      <c r="D13" s="397"/>
      <c r="E13" s="391"/>
      <c r="F13" s="363"/>
      <c r="G13" s="391"/>
      <c r="H13" s="363"/>
      <c r="I13" s="363"/>
      <c r="J13" s="363"/>
    </row>
    <row r="14" spans="1:10" ht="15" customHeight="1" thickBot="1">
      <c r="A14" s="10"/>
      <c r="B14" s="342"/>
      <c r="C14" s="396"/>
      <c r="D14" s="398"/>
      <c r="E14" s="392"/>
      <c r="F14" s="364"/>
      <c r="G14" s="392"/>
      <c r="H14" s="364"/>
      <c r="I14" s="364"/>
      <c r="J14" s="364"/>
    </row>
    <row r="15" spans="1:10" ht="15" customHeight="1">
      <c r="A15" s="10"/>
      <c r="B15" s="13" t="s">
        <v>67</v>
      </c>
      <c r="C15" s="270">
        <f>SUM('Actualized Costs (Own)'!C14:F14)</f>
        <v>0</v>
      </c>
      <c r="D15" s="184">
        <f>SUM('Actualized Costs (Own)'!H14:K14)</f>
        <v>0</v>
      </c>
      <c r="E15" s="239">
        <f>SUM('Actualized Costs (Own)'!M14:P14)</f>
        <v>0</v>
      </c>
      <c r="F15" s="274">
        <f>SUM(C15:E15)</f>
        <v>0</v>
      </c>
      <c r="G15" s="43"/>
      <c r="H15" s="190">
        <f>SUM('Actualized Costs (DMFA)'!H14:K14)</f>
        <v>0</v>
      </c>
      <c r="I15" s="185">
        <f>+H15+G15</f>
        <v>0</v>
      </c>
      <c r="J15" s="186">
        <f>+I15+F15</f>
        <v>0</v>
      </c>
    </row>
    <row r="16" spans="1:10" ht="15" customHeight="1" thickBot="1">
      <c r="A16" s="10"/>
      <c r="B16" s="13" t="s">
        <v>68</v>
      </c>
      <c r="C16" s="270">
        <f>SUM('Actualized Costs (Own)'!C15:F15)</f>
        <v>0</v>
      </c>
      <c r="D16" s="184">
        <f>SUM('Actualized Costs (Own)'!H15:K15)</f>
        <v>0</v>
      </c>
      <c r="E16" s="184">
        <f>SUM('Actualized Costs (Own)'!M15:P15)</f>
        <v>0</v>
      </c>
      <c r="F16" s="275">
        <f>SUM(C16:E16)</f>
        <v>0</v>
      </c>
      <c r="G16" s="43"/>
      <c r="H16" s="190">
        <f>SUM('Actualized Costs (DMFA)'!H15:K15)</f>
        <v>0</v>
      </c>
      <c r="I16" s="187">
        <f>+H16+G16</f>
        <v>0</v>
      </c>
      <c r="J16" s="186">
        <f>+I16+F16</f>
        <v>0</v>
      </c>
    </row>
    <row r="17" spans="1:13" ht="15" customHeight="1" thickBot="1">
      <c r="A17" s="10"/>
      <c r="B17" s="20" t="s">
        <v>69</v>
      </c>
      <c r="C17" s="3">
        <f t="shared" ref="C17:J17" si="0">SUM(C15:C16)</f>
        <v>0</v>
      </c>
      <c r="D17" s="4">
        <f t="shared" si="0"/>
        <v>0</v>
      </c>
      <c r="E17" s="242">
        <f t="shared" si="0"/>
        <v>0</v>
      </c>
      <c r="F17" s="197">
        <f>SUM(F15:F16)</f>
        <v>0</v>
      </c>
      <c r="G17" s="253"/>
      <c r="H17" s="4">
        <f t="shared" si="0"/>
        <v>0</v>
      </c>
      <c r="I17" s="189">
        <f t="shared" si="0"/>
        <v>0</v>
      </c>
      <c r="J17" s="199">
        <f t="shared" si="0"/>
        <v>0</v>
      </c>
    </row>
    <row r="18" spans="1:13" ht="15" customHeight="1" thickBot="1">
      <c r="A18" s="10"/>
      <c r="B18" s="45"/>
      <c r="C18" s="271"/>
      <c r="D18" s="47"/>
      <c r="E18" s="276"/>
      <c r="F18" s="260" t="s">
        <v>97</v>
      </c>
      <c r="G18" s="260"/>
      <c r="H18" s="191" t="e">
        <f>+H17/(H17+C17)</f>
        <v>#DIV/0!</v>
      </c>
      <c r="J18" s="48"/>
      <c r="M18" s="1" t="s">
        <v>98</v>
      </c>
    </row>
    <row r="19" spans="1:13" ht="15" customHeight="1" thickBot="1">
      <c r="A19" s="10"/>
      <c r="B19" s="23" t="s">
        <v>70</v>
      </c>
      <c r="C19" s="24"/>
      <c r="D19" s="25"/>
      <c r="E19" s="240"/>
      <c r="F19" s="26"/>
      <c r="G19" s="25"/>
      <c r="H19" s="25"/>
      <c r="I19" s="26"/>
      <c r="J19" s="26"/>
    </row>
    <row r="20" spans="1:13" ht="15" customHeight="1">
      <c r="A20" s="10"/>
      <c r="B20" s="221" t="str">
        <f>+'Actualized Costs (DMFA)'!B19</f>
        <v xml:space="preserve">Output 1: </v>
      </c>
      <c r="C20" s="73"/>
      <c r="D20" s="74"/>
      <c r="E20" s="277"/>
      <c r="F20" s="81"/>
      <c r="G20" s="80"/>
      <c r="H20" s="80"/>
      <c r="I20" s="81"/>
      <c r="J20" s="82"/>
    </row>
    <row r="21" spans="1:13" ht="15" customHeight="1">
      <c r="A21" s="10"/>
      <c r="B21" s="13" t="s">
        <v>67</v>
      </c>
      <c r="C21" s="270">
        <f>SUM('Actualized Costs (Own)'!C20:F20)</f>
        <v>0</v>
      </c>
      <c r="D21" s="184">
        <f>SUM('Actualized Costs (Own)'!H20:K20)</f>
        <v>0</v>
      </c>
      <c r="E21" s="184">
        <f>SUM('Actualized Costs (Own)'!M20:P20)</f>
        <v>0</v>
      </c>
      <c r="F21" s="274">
        <f>SUM(C21:E21)</f>
        <v>0</v>
      </c>
      <c r="G21" s="249">
        <f>SUM('Actualized Costs (DMFA)'!C20:F20)</f>
        <v>0</v>
      </c>
      <c r="H21" s="190">
        <f>SUM('Actualized Costs (DMFA)'!H20:K20)</f>
        <v>0</v>
      </c>
      <c r="I21" s="185">
        <f>+H21+G21</f>
        <v>0</v>
      </c>
      <c r="J21" s="186">
        <f>+I21+F21</f>
        <v>0</v>
      </c>
    </row>
    <row r="22" spans="1:13" ht="15" customHeight="1">
      <c r="A22" s="10"/>
      <c r="B22" s="13" t="s">
        <v>68</v>
      </c>
      <c r="C22" s="270">
        <f>SUM('Actualized Costs (Own)'!C21:F21)</f>
        <v>0</v>
      </c>
      <c r="D22" s="184">
        <f>SUM('Actualized Costs (Own)'!H21:K21)</f>
        <v>0</v>
      </c>
      <c r="E22" s="184">
        <f>SUM('Actualized Costs (Own)'!M21:P21)</f>
        <v>0</v>
      </c>
      <c r="F22" s="274">
        <f>SUM(C22:E22)</f>
        <v>0</v>
      </c>
      <c r="G22" s="249">
        <f>SUM('Actualized Costs (DMFA)'!C21:F21)</f>
        <v>0</v>
      </c>
      <c r="H22" s="190">
        <f>SUM('Actualized Costs (DMFA)'!H21:K21)</f>
        <v>0</v>
      </c>
      <c r="I22" s="185">
        <f>+H22+G22</f>
        <v>0</v>
      </c>
      <c r="J22" s="186">
        <f>+I22+F22</f>
        <v>0</v>
      </c>
    </row>
    <row r="23" spans="1:13" ht="15" customHeight="1">
      <c r="A23" s="10"/>
      <c r="B23" s="13" t="s">
        <v>71</v>
      </c>
      <c r="C23" s="270">
        <f>SUM('Actualized Costs (Own)'!C22:F22)</f>
        <v>0</v>
      </c>
      <c r="D23" s="184">
        <f>SUM('Actualized Costs (Own)'!H22:K22)</f>
        <v>0</v>
      </c>
      <c r="E23" s="184">
        <f>SUM('Actualized Costs (Own)'!M22:P22)</f>
        <v>0</v>
      </c>
      <c r="F23" s="274">
        <f>SUM(C23:E23)</f>
        <v>0</v>
      </c>
      <c r="G23" s="249">
        <f>SUM('Actualized Costs (DMFA)'!C22:F22)</f>
        <v>0</v>
      </c>
      <c r="H23" s="190">
        <f>SUM('Actualized Costs (DMFA)'!H22:K22)</f>
        <v>0</v>
      </c>
      <c r="I23" s="185">
        <f>+H23+G23</f>
        <v>0</v>
      </c>
      <c r="J23" s="186">
        <f>+I23+F23</f>
        <v>0</v>
      </c>
    </row>
    <row r="24" spans="1:13" ht="15" customHeight="1" thickBot="1">
      <c r="A24" s="10"/>
      <c r="B24" s="13" t="s">
        <v>72</v>
      </c>
      <c r="C24" s="270">
        <f>SUM('Actualized Costs (Own)'!C23:F23)</f>
        <v>0</v>
      </c>
      <c r="D24" s="184">
        <f>SUM('Actualized Costs (Own)'!H23:K23)</f>
        <v>0</v>
      </c>
      <c r="E24" s="184">
        <f>SUM('Actualized Costs (Own)'!M23:P23)</f>
        <v>0</v>
      </c>
      <c r="F24" s="274">
        <f>SUM(C24:E24)</f>
        <v>0</v>
      </c>
      <c r="G24" s="249">
        <f>SUM('Actualized Costs (DMFA)'!C23:F23)</f>
        <v>0</v>
      </c>
      <c r="H24" s="190">
        <f>SUM('Actualized Costs (DMFA)'!H23:K23)</f>
        <v>0</v>
      </c>
      <c r="I24" s="185">
        <f>+H24+G24</f>
        <v>0</v>
      </c>
      <c r="J24" s="186">
        <f>+I24+F24</f>
        <v>0</v>
      </c>
    </row>
    <row r="25" spans="1:13" ht="15" customHeight="1" thickBot="1">
      <c r="A25" s="10"/>
      <c r="B25" s="20" t="s">
        <v>73</v>
      </c>
      <c r="C25" s="3">
        <f>SUM(C21:C24)</f>
        <v>0</v>
      </c>
      <c r="D25" s="4">
        <f>SUM(D21:D24)</f>
        <v>0</v>
      </c>
      <c r="E25" s="242">
        <f>SUM(E21:E24)</f>
        <v>0</v>
      </c>
      <c r="F25" s="197">
        <f>SUM(C25:E25)</f>
        <v>0</v>
      </c>
      <c r="G25" s="251">
        <f>SUM(G21:G24)</f>
        <v>0</v>
      </c>
      <c r="H25" s="193">
        <f>SUM(H21:H24)</f>
        <v>0</v>
      </c>
      <c r="I25" s="247">
        <f>+H25+G25</f>
        <v>0</v>
      </c>
      <c r="J25" s="199">
        <f>+I25+F25</f>
        <v>0</v>
      </c>
    </row>
    <row r="26" spans="1:13" ht="15" customHeight="1">
      <c r="A26" s="10"/>
      <c r="B26" s="221" t="str">
        <f>+'Actualized Costs (DMFA)'!B25</f>
        <v xml:space="preserve">Output 2: </v>
      </c>
      <c r="C26" s="73"/>
      <c r="D26" s="74"/>
      <c r="E26" s="277"/>
      <c r="F26" s="81"/>
      <c r="G26" s="80"/>
      <c r="H26" s="80"/>
      <c r="I26" s="81"/>
      <c r="J26" s="83"/>
    </row>
    <row r="27" spans="1:13" ht="15" customHeight="1">
      <c r="A27" s="10"/>
      <c r="B27" s="13" t="s">
        <v>67</v>
      </c>
      <c r="C27" s="270">
        <f>SUM('Actualized Costs (Own)'!C26:F26)</f>
        <v>0</v>
      </c>
      <c r="D27" s="184">
        <f>SUM('Actualized Costs (Own)'!H26:K26)</f>
        <v>0</v>
      </c>
      <c r="E27" s="184">
        <f>SUM('Actualized Costs (Own)'!M26:P26)</f>
        <v>0</v>
      </c>
      <c r="F27" s="274">
        <f>SUM(C27:E27)</f>
        <v>0</v>
      </c>
      <c r="G27" s="249">
        <f>SUM('Actualized Costs (DMFA)'!C26:F26)</f>
        <v>0</v>
      </c>
      <c r="H27" s="190">
        <f>SUM('Actualized Costs (DMFA)'!H26:K26)</f>
        <v>0</v>
      </c>
      <c r="I27" s="185">
        <f>+H27+G27</f>
        <v>0</v>
      </c>
      <c r="J27" s="186">
        <f>+I27+F27</f>
        <v>0</v>
      </c>
    </row>
    <row r="28" spans="1:13" ht="15" customHeight="1">
      <c r="A28" s="10"/>
      <c r="B28" s="13" t="s">
        <v>68</v>
      </c>
      <c r="C28" s="270">
        <f>SUM('Actualized Costs (Own)'!C27:F27)</f>
        <v>0</v>
      </c>
      <c r="D28" s="184">
        <f>SUM('Actualized Costs (Own)'!H27:K27)</f>
        <v>0</v>
      </c>
      <c r="E28" s="184">
        <f>SUM('Actualized Costs (Own)'!M27:P27)</f>
        <v>0</v>
      </c>
      <c r="F28" s="274">
        <f>SUM(C28:E28)</f>
        <v>0</v>
      </c>
      <c r="G28" s="249">
        <f>SUM('Actualized Costs (DMFA)'!C27:F27)</f>
        <v>0</v>
      </c>
      <c r="H28" s="190">
        <f>SUM('Actualized Costs (DMFA)'!H27:K27)</f>
        <v>0</v>
      </c>
      <c r="I28" s="185">
        <f>+H28+G28</f>
        <v>0</v>
      </c>
      <c r="J28" s="186">
        <f>+I28+F28</f>
        <v>0</v>
      </c>
    </row>
    <row r="29" spans="1:13" ht="15" customHeight="1">
      <c r="A29" s="10"/>
      <c r="B29" s="13" t="s">
        <v>71</v>
      </c>
      <c r="C29" s="270">
        <f>SUM('Actualized Costs (Own)'!C28:F28)</f>
        <v>0</v>
      </c>
      <c r="D29" s="184">
        <f>SUM('Actualized Costs (Own)'!H28:K28)</f>
        <v>0</v>
      </c>
      <c r="E29" s="184">
        <f>SUM('Actualized Costs (Own)'!M28:P28)</f>
        <v>0</v>
      </c>
      <c r="F29" s="274">
        <f>SUM(C29:E29)</f>
        <v>0</v>
      </c>
      <c r="G29" s="249">
        <f>SUM('Actualized Costs (DMFA)'!C28:F28)</f>
        <v>0</v>
      </c>
      <c r="H29" s="190">
        <f>SUM('Actualized Costs (DMFA)'!H28:K28)</f>
        <v>0</v>
      </c>
      <c r="I29" s="185">
        <f>+H29+G29</f>
        <v>0</v>
      </c>
      <c r="J29" s="186">
        <f>+I29+F29</f>
        <v>0</v>
      </c>
    </row>
    <row r="30" spans="1:13" ht="15" customHeight="1" thickBot="1">
      <c r="A30" s="10"/>
      <c r="B30" s="13" t="s">
        <v>72</v>
      </c>
      <c r="C30" s="270">
        <f>SUM('Actualized Costs (Own)'!C29:F29)</f>
        <v>0</v>
      </c>
      <c r="D30" s="184">
        <f>SUM('Actualized Costs (Own)'!H29:K29)</f>
        <v>0</v>
      </c>
      <c r="E30" s="184">
        <f>SUM('Actualized Costs (Own)'!M29:P29)</f>
        <v>0</v>
      </c>
      <c r="F30" s="274">
        <f>SUM(C30:E30)</f>
        <v>0</v>
      </c>
      <c r="G30" s="249">
        <f>SUM('Actualized Costs (DMFA)'!C29:F29)</f>
        <v>0</v>
      </c>
      <c r="H30" s="190">
        <f>SUM('Actualized Costs (DMFA)'!H29:K29)</f>
        <v>0</v>
      </c>
      <c r="I30" s="185">
        <f>+H30+G30</f>
        <v>0</v>
      </c>
      <c r="J30" s="186">
        <f>+I30+F30</f>
        <v>0</v>
      </c>
    </row>
    <row r="31" spans="1:13" ht="15" customHeight="1" thickBot="1">
      <c r="A31" s="10"/>
      <c r="B31" s="20" t="s">
        <v>74</v>
      </c>
      <c r="C31" s="3">
        <f>SUM(C27:C30)</f>
        <v>0</v>
      </c>
      <c r="D31" s="4">
        <f>SUM(D27:D30)</f>
        <v>0</v>
      </c>
      <c r="E31" s="242">
        <f>SUM(E27:E30)</f>
        <v>0</v>
      </c>
      <c r="F31" s="197">
        <f>SUM(C31:E31)</f>
        <v>0</v>
      </c>
      <c r="G31" s="251">
        <f>SUM(G27:G30)</f>
        <v>0</v>
      </c>
      <c r="H31" s="193">
        <f>SUM(H27:H30)</f>
        <v>0</v>
      </c>
      <c r="I31" s="247">
        <f>+H31+G31</f>
        <v>0</v>
      </c>
      <c r="J31" s="199">
        <f>+I31+F31</f>
        <v>0</v>
      </c>
    </row>
    <row r="32" spans="1:13" ht="15" customHeight="1">
      <c r="A32" s="10"/>
      <c r="B32" s="221" t="str">
        <f>+'Actualized Costs (DMFA)'!B31</f>
        <v xml:space="preserve">Output 3: </v>
      </c>
      <c r="C32" s="73"/>
      <c r="D32" s="74"/>
      <c r="E32" s="277"/>
      <c r="F32" s="81"/>
      <c r="G32" s="80"/>
      <c r="H32" s="80"/>
      <c r="I32" s="81"/>
      <c r="J32" s="82"/>
    </row>
    <row r="33" spans="1:10" ht="15" customHeight="1">
      <c r="A33" s="10"/>
      <c r="B33" s="13" t="s">
        <v>67</v>
      </c>
      <c r="C33" s="270">
        <f>SUM('Actualized Costs (Own)'!C32:F32)</f>
        <v>0</v>
      </c>
      <c r="D33" s="184">
        <f>SUM('Actualized Costs (Own)'!H32:K32)</f>
        <v>0</v>
      </c>
      <c r="E33" s="184">
        <f>SUM('Actualized Costs (Own)'!M32:P32)</f>
        <v>0</v>
      </c>
      <c r="F33" s="274">
        <f>SUM(C33:E33)</f>
        <v>0</v>
      </c>
      <c r="G33" s="249">
        <f>SUM('Actualized Costs (DMFA)'!C32:F32)</f>
        <v>0</v>
      </c>
      <c r="H33" s="190">
        <f>SUM('Actualized Costs (DMFA)'!H32:K32)</f>
        <v>0</v>
      </c>
      <c r="I33" s="185">
        <f>+H33+G33</f>
        <v>0</v>
      </c>
      <c r="J33" s="186">
        <f>+I33+F33</f>
        <v>0</v>
      </c>
    </row>
    <row r="34" spans="1:10" ht="15" customHeight="1">
      <c r="A34" s="10"/>
      <c r="B34" s="13" t="s">
        <v>68</v>
      </c>
      <c r="C34" s="270">
        <f>SUM('Actualized Costs (Own)'!C33:F33)</f>
        <v>0</v>
      </c>
      <c r="D34" s="184">
        <f>SUM('Actualized Costs (Own)'!H33:K33)</f>
        <v>0</v>
      </c>
      <c r="E34" s="184">
        <f>SUM('Actualized Costs (Own)'!M33:P33)</f>
        <v>0</v>
      </c>
      <c r="F34" s="274">
        <f>SUM(C34:E34)</f>
        <v>0</v>
      </c>
      <c r="G34" s="249">
        <f>SUM('Actualized Costs (DMFA)'!C33:F33)</f>
        <v>0</v>
      </c>
      <c r="H34" s="190">
        <f>SUM('Actualized Costs (DMFA)'!H33:K33)</f>
        <v>0</v>
      </c>
      <c r="I34" s="185">
        <f>+H34+G34</f>
        <v>0</v>
      </c>
      <c r="J34" s="186">
        <f>+I34+F34</f>
        <v>0</v>
      </c>
    </row>
    <row r="35" spans="1:10" ht="15" customHeight="1">
      <c r="A35" s="10"/>
      <c r="B35" s="13" t="s">
        <v>71</v>
      </c>
      <c r="C35" s="270">
        <f>SUM('Actualized Costs (Own)'!C34:F34)</f>
        <v>0</v>
      </c>
      <c r="D35" s="184">
        <f>SUM('Actualized Costs (Own)'!H34:K34)</f>
        <v>0</v>
      </c>
      <c r="E35" s="184">
        <f>SUM('Actualized Costs (Own)'!M34:P34)</f>
        <v>0</v>
      </c>
      <c r="F35" s="274">
        <f>SUM(C35:E35)</f>
        <v>0</v>
      </c>
      <c r="G35" s="249">
        <f>SUM('Actualized Costs (DMFA)'!C34:F34)</f>
        <v>0</v>
      </c>
      <c r="H35" s="190">
        <f>SUM('Actualized Costs (DMFA)'!H34:K34)</f>
        <v>0</v>
      </c>
      <c r="I35" s="185">
        <f>+H35+G35</f>
        <v>0</v>
      </c>
      <c r="J35" s="186">
        <f>+I35+F35</f>
        <v>0</v>
      </c>
    </row>
    <row r="36" spans="1:10" ht="15" customHeight="1" thickBot="1">
      <c r="A36" s="10"/>
      <c r="B36" s="13" t="s">
        <v>72</v>
      </c>
      <c r="C36" s="270">
        <f>SUM('Actualized Costs (Own)'!C35:F35)</f>
        <v>0</v>
      </c>
      <c r="D36" s="184">
        <f>SUM('Actualized Costs (Own)'!H35:K35)</f>
        <v>0</v>
      </c>
      <c r="E36" s="184">
        <f>SUM('Actualized Costs (Own)'!M35:P35)</f>
        <v>0</v>
      </c>
      <c r="F36" s="274">
        <f>SUM(C36:E36)</f>
        <v>0</v>
      </c>
      <c r="G36" s="249">
        <f>SUM('Actualized Costs (DMFA)'!C35:F35)</f>
        <v>0</v>
      </c>
      <c r="H36" s="190">
        <f>SUM('Actualized Costs (DMFA)'!H35:K35)</f>
        <v>0</v>
      </c>
      <c r="I36" s="185">
        <f>+H36+G36</f>
        <v>0</v>
      </c>
      <c r="J36" s="186">
        <f>+I36+F36</f>
        <v>0</v>
      </c>
    </row>
    <row r="37" spans="1:10" ht="15" customHeight="1" thickBot="1">
      <c r="A37" s="10"/>
      <c r="B37" s="20" t="s">
        <v>75</v>
      </c>
      <c r="C37" s="3">
        <f>SUM(C33:C36)</f>
        <v>0</v>
      </c>
      <c r="D37" s="4">
        <f>SUM(D33:D36)</f>
        <v>0</v>
      </c>
      <c r="E37" s="242">
        <f>SUM(E33:E36)</f>
        <v>0</v>
      </c>
      <c r="F37" s="197">
        <f>SUM(C37:E37)</f>
        <v>0</v>
      </c>
      <c r="G37" s="251">
        <f>SUM(G33:G36)</f>
        <v>0</v>
      </c>
      <c r="H37" s="193">
        <f>SUM(H33:H36)</f>
        <v>0</v>
      </c>
      <c r="I37" s="247">
        <f>+H37+G37</f>
        <v>0</v>
      </c>
      <c r="J37" s="199">
        <f>+I37+F37</f>
        <v>0</v>
      </c>
    </row>
    <row r="38" spans="1:10" ht="15" customHeight="1">
      <c r="A38" s="10"/>
      <c r="B38" s="221" t="str">
        <f>+'Actualized Costs (DMFA)'!B37</f>
        <v xml:space="preserve">Output 4: </v>
      </c>
      <c r="C38" s="73"/>
      <c r="D38" s="74"/>
      <c r="E38" s="277"/>
      <c r="F38" s="81"/>
      <c r="G38" s="80"/>
      <c r="H38" s="80"/>
      <c r="I38" s="81"/>
      <c r="J38" s="82"/>
    </row>
    <row r="39" spans="1:10" ht="15" customHeight="1">
      <c r="A39" s="10"/>
      <c r="B39" s="13" t="s">
        <v>67</v>
      </c>
      <c r="C39" s="270">
        <f>SUM('Actualized Costs (Own)'!C38:F38)</f>
        <v>0</v>
      </c>
      <c r="D39" s="184">
        <f>SUM('Actualized Costs (Own)'!H38:K38)</f>
        <v>0</v>
      </c>
      <c r="E39" s="184">
        <f>SUM('Actualized Costs (Own)'!M38:P38)</f>
        <v>0</v>
      </c>
      <c r="F39" s="274">
        <f>SUM(C39:E39)</f>
        <v>0</v>
      </c>
      <c r="G39" s="249">
        <f>SUM('Actualized Costs (DMFA)'!C38:F38)</f>
        <v>0</v>
      </c>
      <c r="H39" s="190">
        <f>SUM('Actualized Costs (DMFA)'!H38:K38)</f>
        <v>0</v>
      </c>
      <c r="I39" s="185">
        <f>+H39+G39</f>
        <v>0</v>
      </c>
      <c r="J39" s="186">
        <f>+I39+F39</f>
        <v>0</v>
      </c>
    </row>
    <row r="40" spans="1:10" ht="15" customHeight="1">
      <c r="A40" s="10"/>
      <c r="B40" s="13" t="s">
        <v>68</v>
      </c>
      <c r="C40" s="270">
        <f>SUM('Actualized Costs (Own)'!C39:F39)</f>
        <v>0</v>
      </c>
      <c r="D40" s="184">
        <f>SUM('Actualized Costs (Own)'!H39:K39)</f>
        <v>0</v>
      </c>
      <c r="E40" s="184">
        <f>SUM('Actualized Costs (Own)'!M39:P39)</f>
        <v>0</v>
      </c>
      <c r="F40" s="274">
        <f>SUM(C40:E40)</f>
        <v>0</v>
      </c>
      <c r="G40" s="249">
        <f>SUM('Actualized Costs (DMFA)'!C39:F39)</f>
        <v>0</v>
      </c>
      <c r="H40" s="190">
        <f>SUM('Actualized Costs (DMFA)'!H39:K39)</f>
        <v>0</v>
      </c>
      <c r="I40" s="185">
        <f>+H40+G40</f>
        <v>0</v>
      </c>
      <c r="J40" s="186">
        <f>+I40+F40</f>
        <v>0</v>
      </c>
    </row>
    <row r="41" spans="1:10" ht="15" customHeight="1">
      <c r="A41" s="10"/>
      <c r="B41" s="13" t="s">
        <v>71</v>
      </c>
      <c r="C41" s="270">
        <f>SUM('Actualized Costs (Own)'!C40:F40)</f>
        <v>0</v>
      </c>
      <c r="D41" s="184">
        <f>SUM('Actualized Costs (Own)'!H40:K40)</f>
        <v>0</v>
      </c>
      <c r="E41" s="184">
        <f>SUM('Actualized Costs (Own)'!M40:P40)</f>
        <v>0</v>
      </c>
      <c r="F41" s="274">
        <f>SUM(C41:E41)</f>
        <v>0</v>
      </c>
      <c r="G41" s="249">
        <f>SUM('Actualized Costs (DMFA)'!C40:F40)</f>
        <v>0</v>
      </c>
      <c r="H41" s="190">
        <f>SUM('Actualized Costs (DMFA)'!H40:K40)</f>
        <v>0</v>
      </c>
      <c r="I41" s="185">
        <f>+H41+G41</f>
        <v>0</v>
      </c>
      <c r="J41" s="186">
        <f>+I41+F41</f>
        <v>0</v>
      </c>
    </row>
    <row r="42" spans="1:10" ht="15" customHeight="1" thickBot="1">
      <c r="A42" s="10"/>
      <c r="B42" s="13" t="s">
        <v>72</v>
      </c>
      <c r="C42" s="270">
        <f>SUM('Actualized Costs (Own)'!C41:F41)</f>
        <v>0</v>
      </c>
      <c r="D42" s="184">
        <f>SUM('Actualized Costs (Own)'!H41:K41)</f>
        <v>0</v>
      </c>
      <c r="E42" s="184">
        <f>SUM('Actualized Costs (Own)'!M41:P41)</f>
        <v>0</v>
      </c>
      <c r="F42" s="274">
        <f>SUM(C42:E42)</f>
        <v>0</v>
      </c>
      <c r="G42" s="249">
        <f>SUM('Actualized Costs (DMFA)'!C41:F41)</f>
        <v>0</v>
      </c>
      <c r="H42" s="190">
        <f>SUM('Actualized Costs (DMFA)'!H41:K41)</f>
        <v>0</v>
      </c>
      <c r="I42" s="185">
        <f>+H42+G42</f>
        <v>0</v>
      </c>
      <c r="J42" s="186">
        <f>+I42+F42</f>
        <v>0</v>
      </c>
    </row>
    <row r="43" spans="1:10" ht="15" customHeight="1" thickBot="1">
      <c r="A43" s="10"/>
      <c r="B43" s="20" t="s">
        <v>76</v>
      </c>
      <c r="C43" s="3">
        <f>SUM(C39:C42)</f>
        <v>0</v>
      </c>
      <c r="D43" s="4">
        <f>SUM(D39:D42)</f>
        <v>0</v>
      </c>
      <c r="E43" s="242">
        <f>SUM(E39:E42)</f>
        <v>0</v>
      </c>
      <c r="F43" s="197">
        <f>SUM(C43:E43)</f>
        <v>0</v>
      </c>
      <c r="G43" s="251">
        <f>SUM(G39:G42)</f>
        <v>0</v>
      </c>
      <c r="H43" s="193">
        <f>SUM(H39:H42)</f>
        <v>0</v>
      </c>
      <c r="I43" s="247">
        <f>+H43+G43</f>
        <v>0</v>
      </c>
      <c r="J43" s="199">
        <f>+I43+F43</f>
        <v>0</v>
      </c>
    </row>
    <row r="44" spans="1:10" ht="15" customHeight="1">
      <c r="A44" s="10"/>
      <c r="B44" s="221" t="str">
        <f>+'Actualized Costs (DMFA)'!B43</f>
        <v xml:space="preserve">Output 5: </v>
      </c>
      <c r="C44" s="73"/>
      <c r="D44" s="74"/>
      <c r="E44" s="277"/>
      <c r="F44" s="81"/>
      <c r="G44" s="80"/>
      <c r="H44" s="80"/>
      <c r="I44" s="81"/>
      <c r="J44" s="82"/>
    </row>
    <row r="45" spans="1:10" ht="15" customHeight="1">
      <c r="A45" s="10"/>
      <c r="B45" s="13" t="s">
        <v>67</v>
      </c>
      <c r="C45" s="270">
        <f>SUM('Actualized Costs (Own)'!C44:F44)</f>
        <v>0</v>
      </c>
      <c r="D45" s="184">
        <f>SUM('Actualized Costs (Own)'!H44:K44)</f>
        <v>0</v>
      </c>
      <c r="E45" s="184">
        <f>SUM('Actualized Costs (Own)'!M44:P44)</f>
        <v>0</v>
      </c>
      <c r="F45" s="274">
        <f>SUM(C45:E45)</f>
        <v>0</v>
      </c>
      <c r="G45" s="249">
        <f>SUM('Actualized Costs (DMFA)'!C44:F44)</f>
        <v>0</v>
      </c>
      <c r="H45" s="190">
        <f>SUM('Actualized Costs (DMFA)'!H44:K44)</f>
        <v>0</v>
      </c>
      <c r="I45" s="185">
        <f>+H45+G45</f>
        <v>0</v>
      </c>
      <c r="J45" s="186">
        <f>+I45+F45</f>
        <v>0</v>
      </c>
    </row>
    <row r="46" spans="1:10" ht="15" customHeight="1">
      <c r="A46" s="10"/>
      <c r="B46" s="13" t="s">
        <v>68</v>
      </c>
      <c r="C46" s="270">
        <f>SUM('Actualized Costs (Own)'!C45:F45)</f>
        <v>0</v>
      </c>
      <c r="D46" s="184">
        <f>SUM('Actualized Costs (Own)'!H45:K45)</f>
        <v>0</v>
      </c>
      <c r="E46" s="184">
        <f>SUM('Actualized Costs (Own)'!M45:P45)</f>
        <v>0</v>
      </c>
      <c r="F46" s="274">
        <f>SUM(C46:E46)</f>
        <v>0</v>
      </c>
      <c r="G46" s="249">
        <f>SUM('Actualized Costs (DMFA)'!C45:F45)</f>
        <v>0</v>
      </c>
      <c r="H46" s="190">
        <f>SUM('Actualized Costs (DMFA)'!H45:K45)</f>
        <v>0</v>
      </c>
      <c r="I46" s="185">
        <f>+H46+G46</f>
        <v>0</v>
      </c>
      <c r="J46" s="186">
        <f>+I46+F46</f>
        <v>0</v>
      </c>
    </row>
    <row r="47" spans="1:10" ht="15" customHeight="1">
      <c r="A47" s="10"/>
      <c r="B47" s="13" t="s">
        <v>71</v>
      </c>
      <c r="C47" s="270">
        <f>SUM('Actualized Costs (Own)'!C46:F46)</f>
        <v>0</v>
      </c>
      <c r="D47" s="184">
        <f>SUM('Actualized Costs (Own)'!H46:K46)</f>
        <v>0</v>
      </c>
      <c r="E47" s="184">
        <f>SUM('Actualized Costs (Own)'!M46:P46)</f>
        <v>0</v>
      </c>
      <c r="F47" s="274">
        <f>SUM(C47:E47)</f>
        <v>0</v>
      </c>
      <c r="G47" s="249">
        <f>SUM('Actualized Costs (DMFA)'!C46:F46)</f>
        <v>0</v>
      </c>
      <c r="H47" s="190">
        <f>SUM('Actualized Costs (DMFA)'!H46:K46)</f>
        <v>0</v>
      </c>
      <c r="I47" s="185">
        <f>+H47+G47</f>
        <v>0</v>
      </c>
      <c r="J47" s="186">
        <f>+I47+F47</f>
        <v>0</v>
      </c>
    </row>
    <row r="48" spans="1:10" ht="15" customHeight="1" thickBot="1">
      <c r="A48" s="10"/>
      <c r="B48" s="13" t="s">
        <v>72</v>
      </c>
      <c r="C48" s="270">
        <f>SUM('Actualized Costs (Own)'!C47:F47)</f>
        <v>0</v>
      </c>
      <c r="D48" s="184">
        <f>SUM('Actualized Costs (Own)'!H47:K47)</f>
        <v>0</v>
      </c>
      <c r="E48" s="184">
        <f>SUM('Actualized Costs (Own)'!M47:P47)</f>
        <v>0</v>
      </c>
      <c r="F48" s="274">
        <f>SUM(C48:E48)</f>
        <v>0</v>
      </c>
      <c r="G48" s="249">
        <f>SUM('Actualized Costs (DMFA)'!C47:F47)</f>
        <v>0</v>
      </c>
      <c r="H48" s="190">
        <f>SUM('Actualized Costs (DMFA)'!H47:K47)</f>
        <v>0</v>
      </c>
      <c r="I48" s="185">
        <f>+H48+G48</f>
        <v>0</v>
      </c>
      <c r="J48" s="186">
        <f>+I48+F48</f>
        <v>0</v>
      </c>
    </row>
    <row r="49" spans="1:10" ht="15" customHeight="1" thickBot="1">
      <c r="A49" s="10"/>
      <c r="B49" s="20" t="s">
        <v>77</v>
      </c>
      <c r="C49" s="3">
        <f>SUM(C45:C48)</f>
        <v>0</v>
      </c>
      <c r="D49" s="4">
        <f>SUM(D45:D48)</f>
        <v>0</v>
      </c>
      <c r="E49" s="242">
        <f>SUM(E45:E48)</f>
        <v>0</v>
      </c>
      <c r="F49" s="197">
        <f>SUM(C49:E49)</f>
        <v>0</v>
      </c>
      <c r="G49" s="251">
        <f>SUM(G45:G48)</f>
        <v>0</v>
      </c>
      <c r="H49" s="193">
        <f>SUM(H45:H48)</f>
        <v>0</v>
      </c>
      <c r="I49" s="247">
        <f>+H49+G49</f>
        <v>0</v>
      </c>
      <c r="J49" s="199">
        <f>+I49+F49</f>
        <v>0</v>
      </c>
    </row>
    <row r="50" spans="1:10" ht="15" customHeight="1">
      <c r="A50" s="10"/>
      <c r="B50" s="221" t="str">
        <f>+'Actualized Costs (DMFA)'!B49</f>
        <v xml:space="preserve">Output 6: </v>
      </c>
      <c r="C50" s="73"/>
      <c r="D50" s="74"/>
      <c r="E50" s="277"/>
      <c r="F50" s="81"/>
      <c r="G50" s="80"/>
      <c r="H50" s="80"/>
      <c r="I50" s="81"/>
      <c r="J50" s="82"/>
    </row>
    <row r="51" spans="1:10" ht="15" customHeight="1">
      <c r="A51" s="10"/>
      <c r="B51" s="13" t="s">
        <v>67</v>
      </c>
      <c r="C51" s="270">
        <f>SUM('Actualized Costs (Own)'!C50:F50)</f>
        <v>0</v>
      </c>
      <c r="D51" s="184">
        <f>SUM('Actualized Costs (Own)'!H50:K50)</f>
        <v>0</v>
      </c>
      <c r="E51" s="184">
        <f>SUM('Actualized Costs (Own)'!M50:P50)</f>
        <v>0</v>
      </c>
      <c r="F51" s="274">
        <f>SUM(C51:E51)</f>
        <v>0</v>
      </c>
      <c r="G51" s="249">
        <f>SUM('Actualized Costs (DMFA)'!C50:F50)</f>
        <v>0</v>
      </c>
      <c r="H51" s="190">
        <f>SUM('Actualized Costs (DMFA)'!H50:K50)</f>
        <v>0</v>
      </c>
      <c r="I51" s="185">
        <f>+H51+G51</f>
        <v>0</v>
      </c>
      <c r="J51" s="186">
        <f>+I51+F51</f>
        <v>0</v>
      </c>
    </row>
    <row r="52" spans="1:10" ht="15" customHeight="1">
      <c r="A52" s="10"/>
      <c r="B52" s="13" t="s">
        <v>68</v>
      </c>
      <c r="C52" s="270">
        <f>SUM('Actualized Costs (Own)'!C51:F51)</f>
        <v>0</v>
      </c>
      <c r="D52" s="184">
        <f>SUM('Actualized Costs (Own)'!H51:K51)</f>
        <v>0</v>
      </c>
      <c r="E52" s="184">
        <f>SUM('Actualized Costs (Own)'!M51:P51)</f>
        <v>0</v>
      </c>
      <c r="F52" s="274">
        <f>SUM(C52:E52)</f>
        <v>0</v>
      </c>
      <c r="G52" s="249">
        <f>SUM('Actualized Costs (DMFA)'!C51:F51)</f>
        <v>0</v>
      </c>
      <c r="H52" s="190">
        <f>SUM('Actualized Costs (DMFA)'!H51:K51)</f>
        <v>0</v>
      </c>
      <c r="I52" s="185">
        <f>+H52+G52</f>
        <v>0</v>
      </c>
      <c r="J52" s="186">
        <f>+I52+F52</f>
        <v>0</v>
      </c>
    </row>
    <row r="53" spans="1:10" ht="15" customHeight="1">
      <c r="A53" s="10"/>
      <c r="B53" s="13" t="s">
        <v>71</v>
      </c>
      <c r="C53" s="270">
        <f>SUM('Actualized Costs (Own)'!C52:F52)</f>
        <v>0</v>
      </c>
      <c r="D53" s="184">
        <f>SUM('Actualized Costs (Own)'!H52:K52)</f>
        <v>0</v>
      </c>
      <c r="E53" s="184">
        <f>SUM('Actualized Costs (Own)'!M52:P52)</f>
        <v>0</v>
      </c>
      <c r="F53" s="274">
        <f>SUM(C53:E53)</f>
        <v>0</v>
      </c>
      <c r="G53" s="249">
        <f>SUM('Actualized Costs (DMFA)'!C52:F52)</f>
        <v>0</v>
      </c>
      <c r="H53" s="190">
        <f>SUM('Actualized Costs (DMFA)'!H52:K52)</f>
        <v>0</v>
      </c>
      <c r="I53" s="185">
        <f>+H53+G53</f>
        <v>0</v>
      </c>
      <c r="J53" s="186">
        <f>+I53+F53</f>
        <v>0</v>
      </c>
    </row>
    <row r="54" spans="1:10" ht="15" customHeight="1" thickBot="1">
      <c r="A54" s="10"/>
      <c r="B54" s="13" t="s">
        <v>72</v>
      </c>
      <c r="C54" s="270">
        <f>SUM('Actualized Costs (Own)'!C53:F53)</f>
        <v>0</v>
      </c>
      <c r="D54" s="184">
        <f>SUM('Actualized Costs (Own)'!H53:K53)</f>
        <v>0</v>
      </c>
      <c r="E54" s="184">
        <f>SUM('Actualized Costs (Own)'!M53:P53)</f>
        <v>0</v>
      </c>
      <c r="F54" s="274">
        <f>SUM(C54:E54)</f>
        <v>0</v>
      </c>
      <c r="G54" s="249">
        <f>SUM('Actualized Costs (DMFA)'!C53:F53)</f>
        <v>0</v>
      </c>
      <c r="H54" s="190">
        <f>SUM('Actualized Costs (DMFA)'!H53:K53)</f>
        <v>0</v>
      </c>
      <c r="I54" s="185">
        <f>+H54+G54</f>
        <v>0</v>
      </c>
      <c r="J54" s="186">
        <f>+I54+F54</f>
        <v>0</v>
      </c>
    </row>
    <row r="55" spans="1:10" ht="15" customHeight="1" thickBot="1">
      <c r="A55" s="10"/>
      <c r="B55" s="20" t="s">
        <v>78</v>
      </c>
      <c r="C55" s="3">
        <f>SUM(C51:C54)</f>
        <v>0</v>
      </c>
      <c r="D55" s="4">
        <f>SUM(D51:D54)</f>
        <v>0</v>
      </c>
      <c r="E55" s="242">
        <f>SUM(E51:E54)</f>
        <v>0</v>
      </c>
      <c r="F55" s="197">
        <f>SUM(C55:E55)</f>
        <v>0</v>
      </c>
      <c r="G55" s="251">
        <f>SUM(G51:G54)</f>
        <v>0</v>
      </c>
      <c r="H55" s="193">
        <f>SUM(H51:H54)</f>
        <v>0</v>
      </c>
      <c r="I55" s="247">
        <f>+H55+G55</f>
        <v>0</v>
      </c>
      <c r="J55" s="199">
        <f>+I55+F55</f>
        <v>0</v>
      </c>
    </row>
    <row r="56" spans="1:10" ht="15" customHeight="1">
      <c r="A56" s="10"/>
      <c r="B56" s="221" t="str">
        <f>+'Actualized Costs (DMFA)'!B55</f>
        <v xml:space="preserve">Output 7: </v>
      </c>
      <c r="C56" s="73"/>
      <c r="D56" s="74"/>
      <c r="E56" s="277"/>
      <c r="F56" s="81"/>
      <c r="G56" s="80"/>
      <c r="H56" s="80"/>
      <c r="I56" s="81"/>
      <c r="J56" s="82"/>
    </row>
    <row r="57" spans="1:10" ht="15" customHeight="1">
      <c r="A57" s="10"/>
      <c r="B57" s="13" t="s">
        <v>67</v>
      </c>
      <c r="C57" s="270">
        <f>SUM('Actualized Costs (Own)'!C56:F56)</f>
        <v>0</v>
      </c>
      <c r="D57" s="184">
        <f>SUM('Actualized Costs (Own)'!H56:K56)</f>
        <v>0</v>
      </c>
      <c r="E57" s="184">
        <f>SUM('Actualized Costs (Own)'!M56:P56)</f>
        <v>0</v>
      </c>
      <c r="F57" s="274">
        <f>SUM(C57:E57)</f>
        <v>0</v>
      </c>
      <c r="G57" s="249">
        <f>SUM('Actualized Costs (DMFA)'!C56:F56)</f>
        <v>0</v>
      </c>
      <c r="H57" s="190">
        <f>SUM('Actualized Costs (DMFA)'!H56:K56)</f>
        <v>0</v>
      </c>
      <c r="I57" s="185">
        <f>+H57+G57</f>
        <v>0</v>
      </c>
      <c r="J57" s="186">
        <f>+I57+F57</f>
        <v>0</v>
      </c>
    </row>
    <row r="58" spans="1:10" ht="15" customHeight="1">
      <c r="A58" s="10"/>
      <c r="B58" s="13" t="s">
        <v>68</v>
      </c>
      <c r="C58" s="270">
        <f>SUM('Actualized Costs (Own)'!C57:F57)</f>
        <v>0</v>
      </c>
      <c r="D58" s="184">
        <f>SUM('Actualized Costs (Own)'!H57:K57)</f>
        <v>0</v>
      </c>
      <c r="E58" s="184">
        <f>SUM('Actualized Costs (Own)'!M57:P57)</f>
        <v>0</v>
      </c>
      <c r="F58" s="274">
        <f>SUM(C58:E58)</f>
        <v>0</v>
      </c>
      <c r="G58" s="249">
        <f>SUM('Actualized Costs (DMFA)'!C57:F57)</f>
        <v>0</v>
      </c>
      <c r="H58" s="190">
        <f>SUM('Actualized Costs (DMFA)'!H57:K57)</f>
        <v>0</v>
      </c>
      <c r="I58" s="185">
        <f>+H58+G58</f>
        <v>0</v>
      </c>
      <c r="J58" s="186">
        <f>+I58+F58</f>
        <v>0</v>
      </c>
    </row>
    <row r="59" spans="1:10" ht="15" customHeight="1">
      <c r="A59" s="10"/>
      <c r="B59" s="13" t="s">
        <v>71</v>
      </c>
      <c r="C59" s="270">
        <f>SUM('Actualized Costs (Own)'!C58:F58)</f>
        <v>0</v>
      </c>
      <c r="D59" s="184">
        <f>SUM('Actualized Costs (Own)'!H58:K58)</f>
        <v>0</v>
      </c>
      <c r="E59" s="184">
        <f>SUM('Actualized Costs (Own)'!M58:P58)</f>
        <v>0</v>
      </c>
      <c r="F59" s="274">
        <f>SUM(C59:E59)</f>
        <v>0</v>
      </c>
      <c r="G59" s="249">
        <f>SUM('Actualized Costs (DMFA)'!C58:F58)</f>
        <v>0</v>
      </c>
      <c r="H59" s="190">
        <f>SUM('Actualized Costs (DMFA)'!H58:K58)</f>
        <v>0</v>
      </c>
      <c r="I59" s="185">
        <f>+H59+G59</f>
        <v>0</v>
      </c>
      <c r="J59" s="186">
        <f>+I59+F59</f>
        <v>0</v>
      </c>
    </row>
    <row r="60" spans="1:10" ht="15" customHeight="1" thickBot="1">
      <c r="A60" s="10"/>
      <c r="B60" s="13" t="s">
        <v>72</v>
      </c>
      <c r="C60" s="270">
        <f>SUM('Actualized Costs (Own)'!C59:F59)</f>
        <v>0</v>
      </c>
      <c r="D60" s="184">
        <f>SUM('Actualized Costs (Own)'!H59:K59)</f>
        <v>0</v>
      </c>
      <c r="E60" s="184">
        <f>SUM('Actualized Costs (Own)'!M59:P59)</f>
        <v>0</v>
      </c>
      <c r="F60" s="274">
        <f>SUM(C60:E60)</f>
        <v>0</v>
      </c>
      <c r="G60" s="249">
        <f>SUM('Actualized Costs (DMFA)'!C59:F59)</f>
        <v>0</v>
      </c>
      <c r="H60" s="190">
        <f>SUM('Actualized Costs (DMFA)'!H59:K59)</f>
        <v>0</v>
      </c>
      <c r="I60" s="185">
        <f>+H60+G60</f>
        <v>0</v>
      </c>
      <c r="J60" s="186">
        <f>+I60+F60</f>
        <v>0</v>
      </c>
    </row>
    <row r="61" spans="1:10" ht="15" customHeight="1" thickBot="1">
      <c r="A61" s="10"/>
      <c r="B61" s="20" t="s">
        <v>79</v>
      </c>
      <c r="C61" s="3">
        <f>SUM(C57:C60)</f>
        <v>0</v>
      </c>
      <c r="D61" s="4">
        <f>SUM(D57:D60)</f>
        <v>0</v>
      </c>
      <c r="E61" s="242">
        <f>SUM(E57:E60)</f>
        <v>0</v>
      </c>
      <c r="F61" s="197">
        <f>SUM(C61:E61)</f>
        <v>0</v>
      </c>
      <c r="G61" s="251">
        <f>SUM(G57:G60)</f>
        <v>0</v>
      </c>
      <c r="H61" s="193">
        <f>SUM(H57:H60)</f>
        <v>0</v>
      </c>
      <c r="I61" s="247">
        <f>+H61+G61</f>
        <v>0</v>
      </c>
      <c r="J61" s="199">
        <f>+I61+F61</f>
        <v>0</v>
      </c>
    </row>
    <row r="62" spans="1:10" ht="15" customHeight="1">
      <c r="A62" s="10"/>
      <c r="B62" s="221" t="str">
        <f>+'Actualized Costs (DMFA)'!B61</f>
        <v xml:space="preserve">Output 8: </v>
      </c>
      <c r="C62" s="73"/>
      <c r="D62" s="74"/>
      <c r="E62" s="277"/>
      <c r="F62" s="81"/>
      <c r="G62" s="80"/>
      <c r="H62" s="80"/>
      <c r="I62" s="81"/>
      <c r="J62" s="83"/>
    </row>
    <row r="63" spans="1:10" ht="15" customHeight="1">
      <c r="A63" s="10"/>
      <c r="B63" s="13" t="s">
        <v>67</v>
      </c>
      <c r="C63" s="270">
        <f>SUM('Actualized Costs (Own)'!C62:F62)</f>
        <v>0</v>
      </c>
      <c r="D63" s="184">
        <f>SUM('Actualized Costs (Own)'!H62:K62)</f>
        <v>0</v>
      </c>
      <c r="E63" s="184">
        <f>SUM('Actualized Costs (Own)'!M62:P62)</f>
        <v>0</v>
      </c>
      <c r="F63" s="274">
        <f>SUM(C63:E63)</f>
        <v>0</v>
      </c>
      <c r="G63" s="249">
        <f>SUM('Actualized Costs (DMFA)'!C62:F62)</f>
        <v>0</v>
      </c>
      <c r="H63" s="190">
        <f>SUM('Actualized Costs (DMFA)'!H62:K62)</f>
        <v>0</v>
      </c>
      <c r="I63" s="185">
        <f>+H63+G63</f>
        <v>0</v>
      </c>
      <c r="J63" s="186">
        <f>+I63+F63</f>
        <v>0</v>
      </c>
    </row>
    <row r="64" spans="1:10" ht="15" customHeight="1">
      <c r="A64" s="10"/>
      <c r="B64" s="13" t="s">
        <v>68</v>
      </c>
      <c r="C64" s="270">
        <f>SUM('Actualized Costs (Own)'!C63:F63)</f>
        <v>0</v>
      </c>
      <c r="D64" s="184">
        <f>SUM('Actualized Costs (Own)'!H63:K63)</f>
        <v>0</v>
      </c>
      <c r="E64" s="184">
        <f>SUM('Actualized Costs (Own)'!M63:P63)</f>
        <v>0</v>
      </c>
      <c r="F64" s="274">
        <f>SUM(C64:E64)</f>
        <v>0</v>
      </c>
      <c r="G64" s="249">
        <f>SUM('Actualized Costs (DMFA)'!C63:F63)</f>
        <v>0</v>
      </c>
      <c r="H64" s="190">
        <f>SUM('Actualized Costs (DMFA)'!H63:K63)</f>
        <v>0</v>
      </c>
      <c r="I64" s="185">
        <f>+H64+G64</f>
        <v>0</v>
      </c>
      <c r="J64" s="186">
        <f>+I64+F64</f>
        <v>0</v>
      </c>
    </row>
    <row r="65" spans="1:16" ht="15" customHeight="1">
      <c r="A65" s="10"/>
      <c r="B65" s="13" t="s">
        <v>71</v>
      </c>
      <c r="C65" s="270">
        <f>SUM('Actualized Costs (Own)'!C64:F64)</f>
        <v>0</v>
      </c>
      <c r="D65" s="184">
        <f>SUM('Actualized Costs (Own)'!H64:K64)</f>
        <v>0</v>
      </c>
      <c r="E65" s="184">
        <f>SUM('Actualized Costs (Own)'!M64:P64)</f>
        <v>0</v>
      </c>
      <c r="F65" s="274">
        <f>SUM(C65:E65)</f>
        <v>0</v>
      </c>
      <c r="G65" s="249">
        <f>SUM('Actualized Costs (DMFA)'!C64:F64)</f>
        <v>0</v>
      </c>
      <c r="H65" s="190">
        <f>SUM('Actualized Costs (DMFA)'!H64:K64)</f>
        <v>0</v>
      </c>
      <c r="I65" s="185">
        <f>+H65+G65</f>
        <v>0</v>
      </c>
      <c r="J65" s="186">
        <f>+I65+F65</f>
        <v>0</v>
      </c>
    </row>
    <row r="66" spans="1:16" ht="15" customHeight="1" thickBot="1">
      <c r="A66" s="10"/>
      <c r="B66" s="13" t="s">
        <v>72</v>
      </c>
      <c r="C66" s="270">
        <f>SUM('Actualized Costs (Own)'!C65:F65)</f>
        <v>0</v>
      </c>
      <c r="D66" s="184">
        <f>SUM('Actualized Costs (Own)'!H65:K65)</f>
        <v>0</v>
      </c>
      <c r="E66" s="184">
        <f>SUM('Actualized Costs (Own)'!M65:P65)</f>
        <v>0</v>
      </c>
      <c r="F66" s="278">
        <f>SUM(C66:E66)</f>
        <v>0</v>
      </c>
      <c r="G66" s="249">
        <f>SUM('Actualized Costs (DMFA)'!C65:F65)</f>
        <v>0</v>
      </c>
      <c r="H66" s="190">
        <f>SUM('Actualized Costs (DMFA)'!H65:K65)</f>
        <v>0</v>
      </c>
      <c r="I66" s="200">
        <f>+H66+G66</f>
        <v>0</v>
      </c>
      <c r="J66" s="198">
        <f>+I66+F66</f>
        <v>0</v>
      </c>
    </row>
    <row r="67" spans="1:16" ht="15" customHeight="1" thickBot="1">
      <c r="A67" s="10"/>
      <c r="B67" s="269" t="s">
        <v>80</v>
      </c>
      <c r="C67" s="3">
        <f>SUM(C63:C66)</f>
        <v>0</v>
      </c>
      <c r="D67" s="4">
        <f>SUM(D63:D66)</f>
        <v>0</v>
      </c>
      <c r="E67" s="242">
        <f>SUM(E63:E66)</f>
        <v>0</v>
      </c>
      <c r="F67" s="197">
        <f>SUM(C67:E67)</f>
        <v>0</v>
      </c>
      <c r="G67" s="251">
        <f>SUM(G63:G66)</f>
        <v>0</v>
      </c>
      <c r="H67" s="193">
        <f>SUM(H63:H66)</f>
        <v>0</v>
      </c>
      <c r="I67" s="247">
        <f>+H67+G67</f>
        <v>0</v>
      </c>
      <c r="J67" s="199">
        <f>+I67+F67</f>
        <v>0</v>
      </c>
    </row>
    <row r="68" spans="1:16" ht="15" customHeight="1" thickBot="1">
      <c r="A68" s="10"/>
      <c r="B68" s="53" t="s">
        <v>99</v>
      </c>
      <c r="C68" s="195">
        <f t="shared" ref="C68:J68" si="1">+C25+C31+C37+C43+C49+C55+C61+C67</f>
        <v>0</v>
      </c>
      <c r="D68" s="196">
        <f t="shared" si="1"/>
        <v>0</v>
      </c>
      <c r="E68" s="243">
        <f t="shared" si="1"/>
        <v>0</v>
      </c>
      <c r="F68" s="197">
        <f>+F25+F31+F37+F43+F49+F55+F61+F67</f>
        <v>0</v>
      </c>
      <c r="G68" s="196">
        <f t="shared" si="1"/>
        <v>0</v>
      </c>
      <c r="H68" s="196">
        <f t="shared" si="1"/>
        <v>0</v>
      </c>
      <c r="I68" s="196">
        <f t="shared" si="1"/>
        <v>0</v>
      </c>
      <c r="J68" s="199">
        <f t="shared" si="1"/>
        <v>0</v>
      </c>
    </row>
    <row r="69" spans="1:16" ht="15" customHeight="1" thickBot="1">
      <c r="A69" s="10"/>
      <c r="B69" s="54"/>
      <c r="C69" s="22"/>
      <c r="D69" s="47"/>
      <c r="E69" s="273" t="s">
        <v>100</v>
      </c>
      <c r="F69" s="272"/>
      <c r="G69" s="266"/>
      <c r="H69" s="266"/>
      <c r="I69" s="288" t="e">
        <f>+I68/I72</f>
        <v>#DIV/0!</v>
      </c>
      <c r="J69" s="48"/>
      <c r="L69" s="55"/>
    </row>
    <row r="70" spans="1:16" ht="15" customHeight="1" thickBot="1">
      <c r="A70" s="10"/>
      <c r="B70" s="49" t="s">
        <v>85</v>
      </c>
      <c r="C70" s="56"/>
      <c r="D70" s="56"/>
      <c r="E70" s="56"/>
      <c r="F70" s="279"/>
      <c r="G70" s="188">
        <f>SUM('Actualized Costs (DMFA)'!C72:F72)</f>
        <v>0</v>
      </c>
      <c r="H70" s="201">
        <f>SUM('Actualized Costs (DMFA)'!H72:K72)</f>
        <v>0</v>
      </c>
      <c r="I70" s="199">
        <f>+H70+G70</f>
        <v>0</v>
      </c>
      <c r="J70" s="199">
        <f>+I70</f>
        <v>0</v>
      </c>
    </row>
    <row r="71" spans="1:16" ht="15" customHeight="1" thickBot="1">
      <c r="A71" s="10"/>
      <c r="B71" s="57"/>
      <c r="C71" s="22"/>
      <c r="D71" s="22"/>
      <c r="E71" s="59"/>
      <c r="F71" s="58"/>
      <c r="G71" s="22"/>
      <c r="H71" s="58"/>
      <c r="J71" s="60"/>
    </row>
    <row r="72" spans="1:16" ht="15" customHeight="1" thickBot="1">
      <c r="A72" s="10"/>
      <c r="B72" s="49" t="s">
        <v>101</v>
      </c>
      <c r="C72" s="196">
        <f>+C68+C17</f>
        <v>0</v>
      </c>
      <c r="D72" s="196">
        <f>+D68+D17</f>
        <v>0</v>
      </c>
      <c r="E72" s="196">
        <f>+E68+E17</f>
        <v>0</v>
      </c>
      <c r="F72" s="247">
        <f>+F68+F17</f>
        <v>0</v>
      </c>
      <c r="G72" s="195">
        <f>+G70+G68+G17</f>
        <v>0</v>
      </c>
      <c r="H72" s="197">
        <f>+H70+H68+H17</f>
        <v>0</v>
      </c>
      <c r="I72" s="197">
        <f>+I70+I68+I17</f>
        <v>0</v>
      </c>
      <c r="J72" s="199">
        <f>+J70+J68+J17</f>
        <v>0</v>
      </c>
    </row>
    <row r="73" spans="1:16" ht="15" customHeight="1" thickBot="1">
      <c r="A73" s="10"/>
      <c r="B73" s="63"/>
      <c r="C73" s="22"/>
      <c r="D73" s="46"/>
      <c r="E73" s="263"/>
      <c r="F73" s="263"/>
      <c r="G73" s="259" t="s">
        <v>102</v>
      </c>
      <c r="H73" s="260"/>
      <c r="I73" s="288" t="e">
        <f>+I72/(I72+C72)</f>
        <v>#DIV/0!</v>
      </c>
      <c r="J73" s="46"/>
      <c r="M73" s="1" t="s">
        <v>98</v>
      </c>
    </row>
    <row r="74" spans="1:16" ht="15.75" thickBot="1">
      <c r="B74" s="63"/>
      <c r="C74" s="63"/>
      <c r="D74" s="63"/>
      <c r="E74" s="64"/>
      <c r="F74" s="63"/>
      <c r="G74" s="64"/>
      <c r="H74" s="64"/>
      <c r="I74" s="46"/>
      <c r="J74" s="46"/>
    </row>
    <row r="75" spans="1:16" ht="15.75" thickBot="1">
      <c r="C75" s="388" t="s">
        <v>24</v>
      </c>
      <c r="D75" s="389"/>
      <c r="E75" s="389"/>
      <c r="F75" s="390"/>
      <c r="G75" s="388" t="s">
        <v>32</v>
      </c>
      <c r="H75" s="389"/>
      <c r="I75" s="389"/>
      <c r="J75" s="390"/>
    </row>
    <row r="76" spans="1:16" ht="15" customHeight="1" thickBot="1">
      <c r="B76" s="385" t="s">
        <v>121</v>
      </c>
      <c r="C76" s="203">
        <f>'Actualized Costs (DMFA)'!H11</f>
        <v>0</v>
      </c>
      <c r="D76" s="203">
        <f>'Actualized Costs (DMFA)'!I11</f>
        <v>0</v>
      </c>
      <c r="E76" s="203">
        <f>'Actualized Costs (DMFA)'!J11</f>
        <v>0</v>
      </c>
      <c r="F76" s="203">
        <f>'Actualized Costs (DMFA)'!K11</f>
        <v>0</v>
      </c>
      <c r="G76" s="203">
        <f>'Actualized Costs (DMFA)'!C11</f>
        <v>0</v>
      </c>
      <c r="H76" s="203">
        <f>'Actualized Costs (DMFA)'!D11</f>
        <v>0</v>
      </c>
      <c r="I76" s="203">
        <f>'Actualized Costs (DMFA)'!E11</f>
        <v>0</v>
      </c>
      <c r="J76" s="203">
        <f>'Actualized Costs (DMFA)'!F11</f>
        <v>0</v>
      </c>
      <c r="K76"/>
      <c r="L76" s="280" t="s">
        <v>103</v>
      </c>
    </row>
    <row r="77" spans="1:16" ht="22.9" customHeight="1" thickBot="1">
      <c r="B77" s="386"/>
      <c r="C77" s="290">
        <f>'Actualized Costs (DMFA)'!H70+'Actualized Costs (DMFA)'!H72</f>
        <v>0</v>
      </c>
      <c r="D77" s="290">
        <f>'Actualized Costs (DMFA)'!I70+'Actualized Costs (DMFA)'!I72</f>
        <v>0</v>
      </c>
      <c r="E77" s="290">
        <f>'Actualized Costs (DMFA)'!J70+'Actualized Costs (DMFA)'!J72</f>
        <v>0</v>
      </c>
      <c r="F77" s="290">
        <f>'Actualized Costs (DMFA)'!K70+'Actualized Costs (DMFA)'!K72</f>
        <v>0</v>
      </c>
      <c r="G77" s="290">
        <f>'Actualized Costs (DMFA)'!C70+'Actualized Costs (DMFA)'!C72</f>
        <v>0</v>
      </c>
      <c r="H77" s="290">
        <f>'Actualized Costs (DMFA)'!D70+'Actualized Costs (DMFA)'!D72</f>
        <v>0</v>
      </c>
      <c r="I77" s="290">
        <f>'Actualized Costs (DMFA)'!E70+'Actualized Costs (DMFA)'!E72</f>
        <v>0</v>
      </c>
      <c r="J77" s="290">
        <f>'Actualized Costs (DMFA)'!F70+'Actualized Costs (DMFA)'!F72</f>
        <v>0</v>
      </c>
      <c r="K77"/>
      <c r="L77" s="203">
        <f>SUM(C77:J77)</f>
        <v>0</v>
      </c>
      <c r="N77" s="220">
        <f>I72-L77</f>
        <v>0</v>
      </c>
      <c r="O77" s="84" t="s">
        <v>122</v>
      </c>
      <c r="P77" s="84"/>
    </row>
    <row r="78" spans="1:16" ht="16.350000000000001" customHeight="1" thickBot="1">
      <c r="B78" s="387"/>
      <c r="C78" s="291" t="e">
        <f t="shared" ref="C78:J78" si="2">+C77/$I$72</f>
        <v>#DIV/0!</v>
      </c>
      <c r="D78" s="291" t="e">
        <f t="shared" si="2"/>
        <v>#DIV/0!</v>
      </c>
      <c r="E78" s="291" t="e">
        <f t="shared" si="2"/>
        <v>#DIV/0!</v>
      </c>
      <c r="F78" s="291" t="e">
        <f t="shared" si="2"/>
        <v>#DIV/0!</v>
      </c>
      <c r="G78" s="291" t="e">
        <f t="shared" si="2"/>
        <v>#DIV/0!</v>
      </c>
      <c r="H78" s="291" t="e">
        <f t="shared" si="2"/>
        <v>#DIV/0!</v>
      </c>
      <c r="I78" s="291" t="e">
        <f t="shared" si="2"/>
        <v>#DIV/0!</v>
      </c>
      <c r="J78" s="291" t="e">
        <f t="shared" si="2"/>
        <v>#DIV/0!</v>
      </c>
      <c r="K78" s="285"/>
      <c r="L78" s="286" t="e">
        <f>+L77/$I$72</f>
        <v>#DIV/0!</v>
      </c>
    </row>
    <row r="79" spans="1:16" ht="15.75" thickBot="1">
      <c r="C79" s="70"/>
      <c r="D79" s="70"/>
      <c r="E79" s="70"/>
      <c r="F79" s="70"/>
      <c r="G79" s="70"/>
      <c r="H79" s="70"/>
    </row>
    <row r="80" spans="1:16" ht="15" customHeight="1" thickBot="1">
      <c r="B80" s="382" t="s">
        <v>104</v>
      </c>
      <c r="C80" s="66" t="s">
        <v>105</v>
      </c>
      <c r="D80" s="66" t="s">
        <v>106</v>
      </c>
      <c r="E80" s="66" t="s">
        <v>107</v>
      </c>
      <c r="F80" s="65" t="s">
        <v>108</v>
      </c>
      <c r="G80" s="65" t="s">
        <v>109</v>
      </c>
      <c r="H80" s="65" t="s">
        <v>110</v>
      </c>
      <c r="I80" s="65" t="s">
        <v>111</v>
      </c>
      <c r="J80" s="66" t="s">
        <v>112</v>
      </c>
      <c r="L80" s="66" t="s">
        <v>103</v>
      </c>
    </row>
    <row r="81" spans="2:12" ht="22.9" customHeight="1" thickBot="1">
      <c r="B81" s="383"/>
      <c r="C81" s="68"/>
      <c r="D81" s="68"/>
      <c r="E81" s="68"/>
      <c r="F81" s="67"/>
      <c r="G81" s="68"/>
      <c r="H81" s="68"/>
      <c r="I81" s="68"/>
      <c r="J81" s="68"/>
      <c r="L81" s="203">
        <f>SUM(C81:J81)</f>
        <v>0</v>
      </c>
    </row>
    <row r="82" spans="2:12" ht="16.350000000000001" customHeight="1" thickBot="1">
      <c r="B82" s="384"/>
      <c r="C82" s="202" t="e">
        <f>+C81/$I$25</f>
        <v>#DIV/0!</v>
      </c>
      <c r="D82" s="202" t="e">
        <f>+D81/$I$31</f>
        <v>#DIV/0!</v>
      </c>
      <c r="E82" s="202" t="e">
        <f>+E81/$I$37</f>
        <v>#DIV/0!</v>
      </c>
      <c r="F82" s="202" t="e">
        <f>+F81/$I$43</f>
        <v>#DIV/0!</v>
      </c>
      <c r="G82" s="202" t="e">
        <f>+G81/$I$49</f>
        <v>#DIV/0!</v>
      </c>
      <c r="H82" s="202" t="e">
        <f>+H81/$I$55</f>
        <v>#DIV/0!</v>
      </c>
      <c r="I82" s="202" t="e">
        <f>+I81/$I$61</f>
        <v>#DIV/0!</v>
      </c>
      <c r="J82" s="202" t="e">
        <f>+J81/$I$67</f>
        <v>#DIV/0!</v>
      </c>
      <c r="K82" s="287"/>
      <c r="L82" s="286" t="e">
        <f>+L81/$I$68</f>
        <v>#DIV/0!</v>
      </c>
    </row>
    <row r="83" spans="2:12" ht="15.75" thickBot="1">
      <c r="D83" s="70"/>
      <c r="E83" s="70"/>
      <c r="F83" s="70"/>
      <c r="G83" s="70"/>
      <c r="H83" s="70"/>
      <c r="I83" s="70"/>
      <c r="J83" s="70"/>
      <c r="L83" s="70"/>
    </row>
    <row r="84" spans="2:12" ht="15" customHeight="1" thickBot="1">
      <c r="B84" s="385" t="s">
        <v>123</v>
      </c>
      <c r="C84" s="66" t="s">
        <v>113</v>
      </c>
      <c r="D84" s="66" t="s">
        <v>44</v>
      </c>
      <c r="E84" s="66" t="s">
        <v>114</v>
      </c>
      <c r="F84" s="65"/>
      <c r="G84" s="65"/>
      <c r="H84" s="65"/>
      <c r="I84" s="65"/>
      <c r="J84" s="66"/>
      <c r="L84" s="66" t="s">
        <v>103</v>
      </c>
    </row>
    <row r="85" spans="2:12" ht="22.9" customHeight="1" thickBot="1">
      <c r="B85" s="386"/>
      <c r="C85" s="67"/>
      <c r="D85" s="68"/>
      <c r="E85" s="68"/>
      <c r="F85" s="71"/>
      <c r="G85" s="71"/>
      <c r="H85" s="71"/>
      <c r="I85" s="71"/>
      <c r="J85" s="71"/>
      <c r="L85" s="203">
        <f>SUM(C85:J85)</f>
        <v>0</v>
      </c>
    </row>
    <row r="86" spans="2:12" ht="16.350000000000001" customHeight="1" thickBot="1">
      <c r="B86" s="387"/>
      <c r="C86" s="202" t="e">
        <f>+C85/I17</f>
        <v>#DIV/0!</v>
      </c>
      <c r="D86" s="202" t="e">
        <f>+D85/I68</f>
        <v>#DIV/0!</v>
      </c>
      <c r="E86" s="202" t="e">
        <f>+E85/I70</f>
        <v>#DIV/0!</v>
      </c>
      <c r="F86" s="69"/>
      <c r="G86" s="69"/>
      <c r="H86" s="69"/>
      <c r="I86" s="69"/>
      <c r="J86" s="69"/>
      <c r="K86" s="287"/>
      <c r="L86" s="286" t="e">
        <f>+L85/I72</f>
        <v>#DIV/0!</v>
      </c>
    </row>
    <row r="90" spans="2:12">
      <c r="F90"/>
    </row>
  </sheetData>
  <sheetProtection algorithmName="SHA-512" hashValue="LmTfozrb3z1N1m0ymMQWylnGG4kEThXvYpuKxXq3tL8FqrubLs4EFwS5pUIa/wDM5FklQk4Cciga6cvJR+GUeA==" saltValue="0eTRPBWp4+zOwYNGFXQq/Q==" spinCount="100000" sheet="1" objects="1" scenarios="1" formatColumns="0" formatRows="0"/>
  <protectedRanges>
    <protectedRange sqref="C85 D85:E85" name="DMFA Spending in partnership country"/>
    <protectedRange sqref="C81:J81" name="Consultancy Support"/>
  </protectedRanges>
  <mergeCells count="19">
    <mergeCell ref="H2:J6"/>
    <mergeCell ref="E12:E14"/>
    <mergeCell ref="G12:G14"/>
    <mergeCell ref="H12:H14"/>
    <mergeCell ref="B13:B14"/>
    <mergeCell ref="I12:I14"/>
    <mergeCell ref="B8:J8"/>
    <mergeCell ref="B9:J9"/>
    <mergeCell ref="C12:C14"/>
    <mergeCell ref="D12:D14"/>
    <mergeCell ref="J11:J14"/>
    <mergeCell ref="C11:F11"/>
    <mergeCell ref="G11:I11"/>
    <mergeCell ref="F12:F14"/>
    <mergeCell ref="B80:B82"/>
    <mergeCell ref="B84:B86"/>
    <mergeCell ref="B76:B78"/>
    <mergeCell ref="C75:F75"/>
    <mergeCell ref="G75:J75"/>
  </mergeCells>
  <conditionalFormatting sqref="C17:C18">
    <cfRule type="cellIs" dxfId="22" priority="13" operator="lessThan">
      <formula>#REF!</formula>
    </cfRule>
  </conditionalFormatting>
  <conditionalFormatting sqref="C25 C31 C37 C43 C67:C71">
    <cfRule type="cellIs" dxfId="21" priority="30" operator="lessThan">
      <formula>#REF!</formula>
    </cfRule>
  </conditionalFormatting>
  <conditionalFormatting sqref="C49">
    <cfRule type="cellIs" dxfId="20" priority="6" operator="lessThan">
      <formula>#REF!</formula>
    </cfRule>
  </conditionalFormatting>
  <conditionalFormatting sqref="C55">
    <cfRule type="cellIs" dxfId="19" priority="5" operator="lessThan">
      <formula>#REF!</formula>
    </cfRule>
  </conditionalFormatting>
  <conditionalFormatting sqref="C61">
    <cfRule type="cellIs" dxfId="18" priority="4" operator="lessThan">
      <formula>#REF!</formula>
    </cfRule>
  </conditionalFormatting>
  <conditionalFormatting sqref="C73">
    <cfRule type="cellIs" dxfId="17" priority="24" operator="lessThan">
      <formula>#REF!</formula>
    </cfRule>
  </conditionalFormatting>
  <conditionalFormatting sqref="G25">
    <cfRule type="cellIs" dxfId="16" priority="22" operator="lessThan">
      <formula>#REF!</formula>
    </cfRule>
  </conditionalFormatting>
  <conditionalFormatting sqref="G31">
    <cfRule type="cellIs" dxfId="15" priority="21" operator="lessThan">
      <formula>#REF!</formula>
    </cfRule>
  </conditionalFormatting>
  <conditionalFormatting sqref="G37">
    <cfRule type="cellIs" dxfId="14" priority="20" operator="lessThan">
      <formula>#REF!</formula>
    </cfRule>
  </conditionalFormatting>
  <conditionalFormatting sqref="G43">
    <cfRule type="cellIs" dxfId="13" priority="19" operator="lessThan">
      <formula>#REF!</formula>
    </cfRule>
  </conditionalFormatting>
  <conditionalFormatting sqref="G49">
    <cfRule type="cellIs" dxfId="12" priority="11" operator="lessThan">
      <formula>#REF!</formula>
    </cfRule>
  </conditionalFormatting>
  <conditionalFormatting sqref="G55">
    <cfRule type="cellIs" dxfId="11" priority="9" operator="lessThan">
      <formula>#REF!</formula>
    </cfRule>
  </conditionalFormatting>
  <conditionalFormatting sqref="G61">
    <cfRule type="cellIs" dxfId="10" priority="7" operator="lessThan">
      <formula>#REF!</formula>
    </cfRule>
  </conditionalFormatting>
  <conditionalFormatting sqref="G67">
    <cfRule type="cellIs" dxfId="9" priority="18" operator="lessThan">
      <formula>#REF!</formula>
    </cfRule>
  </conditionalFormatting>
  <conditionalFormatting sqref="G70">
    <cfRule type="cellIs" dxfId="8" priority="1" operator="lessThan">
      <formula>#REF!</formula>
    </cfRule>
  </conditionalFormatting>
  <conditionalFormatting sqref="H70:H71">
    <cfRule type="cellIs" dxfId="7" priority="32" operator="greaterThan">
      <formula>#REF!</formula>
    </cfRule>
  </conditionalFormatting>
  <conditionalFormatting sqref="I25 I31 I37 I43 I67">
    <cfRule type="cellIs" dxfId="6" priority="31" operator="greaterThan">
      <formula>#REF!</formula>
    </cfRule>
  </conditionalFormatting>
  <conditionalFormatting sqref="I49">
    <cfRule type="cellIs" dxfId="5" priority="12" operator="greaterThan">
      <formula>#REF!</formula>
    </cfRule>
  </conditionalFormatting>
  <conditionalFormatting sqref="I55">
    <cfRule type="cellIs" dxfId="4" priority="10" operator="greaterThan">
      <formula>#REF!</formula>
    </cfRule>
  </conditionalFormatting>
  <conditionalFormatting sqref="I61">
    <cfRule type="cellIs" dxfId="3" priority="8" operator="greaterThan">
      <formula>#REF!</formula>
    </cfRule>
  </conditionalFormatting>
  <conditionalFormatting sqref="I73:J74">
    <cfRule type="cellIs" dxfId="2" priority="2" operator="lessThan">
      <formula>#REF!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5C16D-C014-4380-B0AB-A8ADF6F67149}">
  <sheetPr>
    <pageSetUpPr fitToPage="1"/>
  </sheetPr>
  <dimension ref="A1:AB60"/>
  <sheetViews>
    <sheetView tabSelected="1" zoomScale="85" zoomScaleNormal="85" zoomScaleSheetLayoutView="70" workbookViewId="0">
      <selection activeCell="W16" sqref="W16"/>
    </sheetView>
  </sheetViews>
  <sheetFormatPr defaultColWidth="9.28515625" defaultRowHeight="15"/>
  <cols>
    <col min="1" max="1" width="68" style="1" customWidth="1"/>
    <col min="2" max="3" width="1.85546875" style="1" customWidth="1"/>
    <col min="4" max="4" width="14.28515625" style="1" customWidth="1"/>
    <col min="5" max="6" width="1.85546875" style="1" customWidth="1"/>
    <col min="7" max="7" width="14.28515625" style="1" customWidth="1"/>
    <col min="8" max="8" width="1.85546875" style="1" customWidth="1"/>
    <col min="9" max="9" width="14.28515625" style="1" customWidth="1"/>
    <col min="10" max="10" width="1.85546875" style="1" customWidth="1"/>
    <col min="11" max="11" width="13.5703125" style="1" customWidth="1"/>
    <col min="12" max="12" width="1.85546875" style="1" customWidth="1"/>
    <col min="13" max="13" width="13.5703125" style="1" customWidth="1"/>
    <col min="14" max="14" width="2.5703125" style="1" customWidth="1"/>
    <col min="15" max="16384" width="9.28515625" style="1"/>
  </cols>
  <sheetData>
    <row r="1" spans="1:28" ht="16.5" thickBot="1">
      <c r="A1" s="400"/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2"/>
    </row>
    <row r="2" spans="1:28" ht="24" customHeight="1" thickBot="1">
      <c r="A2" s="403" t="s">
        <v>0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5"/>
    </row>
    <row r="4" spans="1:28" ht="21">
      <c r="A4" s="406">
        <f>+'Start Here'!D17</f>
        <v>0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</row>
    <row r="5" spans="1:28">
      <c r="A5" s="31" t="str">
        <f>+"Project period: " &amp; 'Start Here'!D19 &amp; IF('Start Here'!D20="","",", Extension period: " &amp; 'Start Here'!D20)</f>
        <v>Project period: [Month, Year] to [Month, Year]</v>
      </c>
    </row>
    <row r="7" spans="1:28" s="85" customFormat="1" ht="18.75">
      <c r="A7" s="284" t="s">
        <v>124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5.25" customHeight="1" thickBot="1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</row>
    <row r="9" spans="1:28" ht="16.5" thickTop="1" thickBot="1"/>
    <row r="10" spans="1:28" ht="15.75" thickBot="1">
      <c r="A10" s="87"/>
      <c r="C10" s="407" t="s">
        <v>125</v>
      </c>
      <c r="D10" s="408"/>
      <c r="E10" s="408"/>
      <c r="F10" s="408"/>
      <c r="G10" s="408"/>
      <c r="H10" s="408"/>
      <c r="I10" s="409"/>
      <c r="K10" s="88"/>
      <c r="M10" s="88"/>
    </row>
    <row r="11" spans="1:28" ht="45" customHeight="1">
      <c r="A11" s="89" t="s">
        <v>127</v>
      </c>
      <c r="C11" s="90"/>
      <c r="D11" s="91" t="s">
        <v>24</v>
      </c>
      <c r="E11" s="92"/>
      <c r="G11" s="93" t="s">
        <v>32</v>
      </c>
      <c r="H11" s="94"/>
      <c r="I11" s="93" t="s">
        <v>128</v>
      </c>
      <c r="J11" s="94"/>
      <c r="K11" s="93" t="s">
        <v>129</v>
      </c>
      <c r="L11" s="94"/>
      <c r="M11" s="93" t="s">
        <v>130</v>
      </c>
    </row>
    <row r="12" spans="1:28">
      <c r="C12" s="95"/>
      <c r="D12" s="96"/>
      <c r="E12" s="97"/>
      <c r="G12" s="98"/>
      <c r="H12" s="94"/>
      <c r="I12" s="98"/>
      <c r="J12" s="94"/>
      <c r="K12" s="98"/>
      <c r="L12" s="94"/>
      <c r="M12" s="98"/>
    </row>
    <row r="13" spans="1:28" ht="9.75" customHeight="1">
      <c r="C13" s="95"/>
      <c r="D13" s="96"/>
      <c r="E13" s="97"/>
      <c r="G13" s="98"/>
      <c r="H13" s="94"/>
      <c r="I13" s="98"/>
      <c r="J13" s="94"/>
      <c r="K13" s="98"/>
      <c r="L13" s="94"/>
      <c r="M13" s="98"/>
    </row>
    <row r="14" spans="1:28" s="105" customFormat="1" ht="19.5" customHeight="1">
      <c r="A14" s="99" t="s">
        <v>131</v>
      </c>
      <c r="B14" s="100"/>
      <c r="C14" s="101"/>
      <c r="D14" s="204">
        <f>+'Actualized Costs (Full)'!H17</f>
        <v>0</v>
      </c>
      <c r="E14" s="102"/>
      <c r="F14" s="100"/>
      <c r="G14" s="103"/>
      <c r="H14" s="104"/>
      <c r="I14" s="205">
        <f>+D14</f>
        <v>0</v>
      </c>
      <c r="J14" s="104"/>
      <c r="K14" s="205">
        <f>+'Approved Budget (Full)'!I17</f>
        <v>0</v>
      </c>
      <c r="L14" s="104"/>
      <c r="M14" s="206" t="e">
        <f>+I14/K14</f>
        <v>#DIV/0!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6" customHeight="1">
      <c r="A15" s="106"/>
      <c r="C15" s="107"/>
      <c r="D15" s="108"/>
      <c r="E15" s="109"/>
      <c r="G15" s="110"/>
      <c r="H15" s="110"/>
      <c r="I15" s="110"/>
      <c r="J15" s="110"/>
      <c r="K15" s="110"/>
      <c r="L15" s="110"/>
      <c r="M15" s="111"/>
    </row>
    <row r="16" spans="1:28">
      <c r="A16" s="313" t="str">
        <f>+'Actualized Costs (Full)'!B20</f>
        <v xml:space="preserve">Output 1: </v>
      </c>
      <c r="C16" s="107"/>
      <c r="D16" s="207">
        <f>+'Actualized Costs (Full)'!H25</f>
        <v>0</v>
      </c>
      <c r="E16" s="109"/>
      <c r="G16" s="209">
        <f>+'Actualized Costs (Full)'!G25</f>
        <v>0</v>
      </c>
      <c r="H16" s="110"/>
      <c r="I16" s="209">
        <f t="shared" ref="I16:I23" si="0">+D16+G16</f>
        <v>0</v>
      </c>
      <c r="J16" s="110"/>
      <c r="K16" s="209">
        <f>+'Approved Budget (Full)'!I25</f>
        <v>0</v>
      </c>
      <c r="L16" s="110"/>
      <c r="M16" s="212" t="e">
        <f>+I16/K16</f>
        <v>#DIV/0!</v>
      </c>
    </row>
    <row r="17" spans="1:22">
      <c r="A17" s="313" t="str">
        <f>+'Actualized Costs (Full)'!B26</f>
        <v xml:space="preserve">Output 2: </v>
      </c>
      <c r="C17" s="107"/>
      <c r="D17" s="207">
        <f>+'Actualized Costs (Full)'!H31</f>
        <v>0</v>
      </c>
      <c r="E17" s="109"/>
      <c r="G17" s="209">
        <f>+'Actualized Costs (Full)'!G31</f>
        <v>0</v>
      </c>
      <c r="H17" s="110"/>
      <c r="I17" s="209">
        <f t="shared" si="0"/>
        <v>0</v>
      </c>
      <c r="J17" s="110"/>
      <c r="K17" s="209">
        <f>+'Approved Budget (Full)'!I31</f>
        <v>0</v>
      </c>
      <c r="L17" s="110"/>
      <c r="M17" s="212" t="e">
        <f t="shared" ref="M17:M23" si="1">+I17/K17</f>
        <v>#DIV/0!</v>
      </c>
    </row>
    <row r="18" spans="1:22">
      <c r="A18" s="313" t="str">
        <f>+'Actualized Costs (Full)'!B32</f>
        <v xml:space="preserve">Output 3: </v>
      </c>
      <c r="C18" s="107"/>
      <c r="D18" s="207">
        <f>+'Actualized Costs (Full)'!H37</f>
        <v>0</v>
      </c>
      <c r="E18" s="109"/>
      <c r="G18" s="209">
        <f>+'Actualized Costs (Full)'!G37</f>
        <v>0</v>
      </c>
      <c r="H18" s="110"/>
      <c r="I18" s="209">
        <f t="shared" si="0"/>
        <v>0</v>
      </c>
      <c r="J18" s="110"/>
      <c r="K18" s="209">
        <f>+'Approved Budget (Full)'!I37</f>
        <v>0</v>
      </c>
      <c r="L18" s="110"/>
      <c r="M18" s="212" t="e">
        <f t="shared" si="1"/>
        <v>#DIV/0!</v>
      </c>
    </row>
    <row r="19" spans="1:22">
      <c r="A19" s="313" t="str">
        <f>+'Actualized Costs (Full)'!B38</f>
        <v xml:space="preserve">Output 4: </v>
      </c>
      <c r="C19" s="107"/>
      <c r="D19" s="207">
        <f>+'Actualized Costs (Full)'!H43</f>
        <v>0</v>
      </c>
      <c r="E19" s="109"/>
      <c r="G19" s="209">
        <f>+'Actualized Costs (Full)'!G43</f>
        <v>0</v>
      </c>
      <c r="H19" s="110"/>
      <c r="I19" s="209">
        <f t="shared" si="0"/>
        <v>0</v>
      </c>
      <c r="J19" s="110"/>
      <c r="K19" s="209">
        <f>+'Approved Budget (Full)'!I43</f>
        <v>0</v>
      </c>
      <c r="L19" s="110"/>
      <c r="M19" s="212" t="e">
        <f t="shared" si="1"/>
        <v>#DIV/0!</v>
      </c>
    </row>
    <row r="20" spans="1:22">
      <c r="A20" s="313" t="str">
        <f>+'Actualized Costs (Full)'!B44</f>
        <v xml:space="preserve">Output 5: </v>
      </c>
      <c r="C20" s="107"/>
      <c r="D20" s="207">
        <f>+'Actualized Costs (Full)'!H49</f>
        <v>0</v>
      </c>
      <c r="E20" s="109"/>
      <c r="G20" s="209">
        <f>+'Actualized Costs (Full)'!G49</f>
        <v>0</v>
      </c>
      <c r="H20" s="110"/>
      <c r="I20" s="209">
        <f t="shared" si="0"/>
        <v>0</v>
      </c>
      <c r="J20" s="110"/>
      <c r="K20" s="209">
        <f>+'Approved Budget (Full)'!I49</f>
        <v>0</v>
      </c>
      <c r="L20" s="110"/>
      <c r="M20" s="212" t="e">
        <f t="shared" si="1"/>
        <v>#DIV/0!</v>
      </c>
      <c r="O20" s="105"/>
    </row>
    <row r="21" spans="1:22">
      <c r="A21" s="313" t="str">
        <f>+'Actualized Costs (Full)'!B50</f>
        <v xml:space="preserve">Output 6: </v>
      </c>
      <c r="C21" s="107"/>
      <c r="D21" s="207">
        <f>+'Actualized Costs (Full)'!H55</f>
        <v>0</v>
      </c>
      <c r="E21" s="109"/>
      <c r="G21" s="209">
        <f>+'Actualized Costs (Full)'!G55</f>
        <v>0</v>
      </c>
      <c r="H21" s="110"/>
      <c r="I21" s="209">
        <f t="shared" si="0"/>
        <v>0</v>
      </c>
      <c r="J21" s="110"/>
      <c r="K21" s="209">
        <f>+'Approved Budget (Full)'!I55</f>
        <v>0</v>
      </c>
      <c r="L21" s="110"/>
      <c r="M21" s="212" t="e">
        <f t="shared" si="1"/>
        <v>#DIV/0!</v>
      </c>
    </row>
    <row r="22" spans="1:22">
      <c r="A22" s="313" t="str">
        <f>+'Actualized Costs (Full)'!B56</f>
        <v xml:space="preserve">Output 7: </v>
      </c>
      <c r="C22" s="107"/>
      <c r="D22" s="207">
        <f>+'Actualized Costs (Full)'!H61</f>
        <v>0</v>
      </c>
      <c r="E22" s="109"/>
      <c r="G22" s="209">
        <f>+'Actualized Costs (Full)'!G61</f>
        <v>0</v>
      </c>
      <c r="H22" s="110"/>
      <c r="I22" s="209">
        <f t="shared" si="0"/>
        <v>0</v>
      </c>
      <c r="J22" s="110"/>
      <c r="K22" s="209">
        <f>+'Approved Budget (Full)'!I61</f>
        <v>0</v>
      </c>
      <c r="L22" s="110"/>
      <c r="M22" s="212" t="e">
        <f t="shared" si="1"/>
        <v>#DIV/0!</v>
      </c>
    </row>
    <row r="23" spans="1:22">
      <c r="A23" s="314" t="str">
        <f>+'Actualized Costs (Full)'!B62</f>
        <v xml:space="preserve">Output 8: </v>
      </c>
      <c r="C23" s="113"/>
      <c r="D23" s="208">
        <f>+'Actualized Costs (Full)'!H67</f>
        <v>0</v>
      </c>
      <c r="E23" s="115"/>
      <c r="G23" s="210">
        <f>+'Actualized Costs (Full)'!G67</f>
        <v>0</v>
      </c>
      <c r="H23" s="110"/>
      <c r="I23" s="210">
        <f t="shared" si="0"/>
        <v>0</v>
      </c>
      <c r="J23" s="110"/>
      <c r="K23" s="210">
        <f>+'Approved Budget (Full)'!I67</f>
        <v>0</v>
      </c>
      <c r="L23" s="110"/>
      <c r="M23" s="213" t="e">
        <f t="shared" si="1"/>
        <v>#DIV/0!</v>
      </c>
      <c r="O23" s="105"/>
      <c r="P23" s="105"/>
      <c r="Q23" s="105"/>
      <c r="R23" s="105"/>
      <c r="S23" s="105"/>
      <c r="T23" s="105"/>
      <c r="U23" s="105"/>
      <c r="V23" s="105"/>
    </row>
    <row r="24" spans="1:22" s="105" customFormat="1" ht="19.5" customHeight="1">
      <c r="A24" s="99" t="s">
        <v>99</v>
      </c>
      <c r="B24" s="100"/>
      <c r="C24" s="101"/>
      <c r="D24" s="204">
        <f>SUM(D16:D23)</f>
        <v>0</v>
      </c>
      <c r="E24" s="102"/>
      <c r="F24" s="100"/>
      <c r="G24" s="211">
        <f>SUM(G16:G23)</f>
        <v>0</v>
      </c>
      <c r="H24" s="110"/>
      <c r="I24" s="211">
        <f>SUM(I16:I23)</f>
        <v>0</v>
      </c>
      <c r="J24" s="110"/>
      <c r="K24" s="211">
        <f>SUM(K16:K23)</f>
        <v>0</v>
      </c>
      <c r="L24" s="110"/>
      <c r="M24" s="214" t="e">
        <f>+I24/K24</f>
        <v>#DIV/0!</v>
      </c>
    </row>
    <row r="25" spans="1:22" ht="6" customHeight="1">
      <c r="A25" s="106"/>
      <c r="C25" s="107"/>
      <c r="D25" s="108"/>
      <c r="E25" s="109"/>
      <c r="G25" s="110"/>
      <c r="H25" s="110"/>
      <c r="I25" s="110"/>
      <c r="J25" s="110"/>
      <c r="K25" s="110"/>
      <c r="L25" s="110"/>
      <c r="M25" s="111"/>
    </row>
    <row r="26" spans="1:22">
      <c r="A26" s="106" t="s">
        <v>114</v>
      </c>
      <c r="C26" s="107"/>
      <c r="D26" s="207">
        <f>+'Actualized Costs (Full)'!H70</f>
        <v>0</v>
      </c>
      <c r="E26" s="109"/>
      <c r="G26" s="209">
        <f>+'Actualized Costs (Full)'!G70</f>
        <v>0</v>
      </c>
      <c r="H26" s="110"/>
      <c r="I26" s="209">
        <f>+D26+G26</f>
        <v>0</v>
      </c>
      <c r="J26" s="110"/>
      <c r="K26" s="209">
        <f>+'Approved Budget (Full)'!I70</f>
        <v>0</v>
      </c>
      <c r="L26" s="110"/>
      <c r="M26" s="212" t="e">
        <f t="shared" ref="M26:M28" si="2">+I26/K26</f>
        <v>#DIV/0!</v>
      </c>
    </row>
    <row r="27" spans="1:22">
      <c r="A27" s="119" t="s">
        <v>132</v>
      </c>
      <c r="C27" s="113"/>
      <c r="D27" s="120"/>
      <c r="E27" s="115"/>
      <c r="G27" s="121"/>
      <c r="H27" s="110"/>
      <c r="I27" s="121"/>
      <c r="J27" s="116"/>
      <c r="K27" s="210">
        <f>+'Approved Budget (Full)'!I72</f>
        <v>0</v>
      </c>
      <c r="L27" s="116"/>
      <c r="M27" s="117" t="s">
        <v>133</v>
      </c>
      <c r="O27" s="1" t="s">
        <v>134</v>
      </c>
    </row>
    <row r="28" spans="1:22" ht="21.75" customHeight="1" thickBot="1">
      <c r="A28" s="122" t="s">
        <v>135</v>
      </c>
      <c r="C28" s="123"/>
      <c r="D28" s="215">
        <f>+D27+D26+D24+D14</f>
        <v>0</v>
      </c>
      <c r="E28" s="124"/>
      <c r="G28" s="216">
        <f>+G27+G26+G24+G14</f>
        <v>0</v>
      </c>
      <c r="H28" s="125"/>
      <c r="I28" s="216">
        <f>+I27+I26+I24+I14</f>
        <v>0</v>
      </c>
      <c r="J28" s="125"/>
      <c r="K28" s="216">
        <f>+K27+K26+K24+K14</f>
        <v>0</v>
      </c>
      <c r="L28" s="125"/>
      <c r="M28" s="217" t="e">
        <f t="shared" si="2"/>
        <v>#DIV/0!</v>
      </c>
    </row>
    <row r="29" spans="1:22" ht="16.5" thickTop="1" thickBot="1">
      <c r="A29" s="106"/>
      <c r="C29" s="126"/>
      <c r="D29" s="127"/>
      <c r="E29" s="128"/>
      <c r="K29" s="129"/>
    </row>
    <row r="30" spans="1:22" ht="15.75" thickBot="1">
      <c r="A30" s="106"/>
      <c r="K30" s="129"/>
    </row>
    <row r="31" spans="1:22" ht="45.75">
      <c r="A31" s="130" t="s">
        <v>136</v>
      </c>
      <c r="C31" s="90"/>
      <c r="D31" s="91" t="s">
        <v>24</v>
      </c>
      <c r="E31" s="92"/>
      <c r="F31" s="87"/>
      <c r="G31" s="315">
        <f>+'Start Here'!D31</f>
        <v>0</v>
      </c>
      <c r="H31" s="87"/>
      <c r="I31" s="315">
        <f>+'Start Here'!D32</f>
        <v>0</v>
      </c>
      <c r="J31" s="87"/>
      <c r="K31" s="316">
        <f>+'Start Here'!D33</f>
        <v>0</v>
      </c>
      <c r="L31" s="87"/>
      <c r="M31" s="315">
        <f>+'Start Here'!D34</f>
        <v>0</v>
      </c>
    </row>
    <row r="32" spans="1:22">
      <c r="A32" s="131"/>
      <c r="C32" s="95"/>
      <c r="D32" s="96"/>
      <c r="E32" s="97"/>
      <c r="K32" s="129"/>
    </row>
    <row r="33" spans="1:22">
      <c r="A33" s="131" t="s">
        <v>137</v>
      </c>
      <c r="C33" s="132"/>
      <c r="D33" s="133" t="s">
        <v>138</v>
      </c>
      <c r="E33" s="134"/>
      <c r="G33" s="135"/>
      <c r="I33" s="135"/>
      <c r="K33" s="135"/>
      <c r="M33" s="135"/>
    </row>
    <row r="34" spans="1:22">
      <c r="A34" s="131" t="s">
        <v>139</v>
      </c>
      <c r="C34" s="132"/>
      <c r="D34" s="207">
        <f>-SUM(G34,I34,K34,M34)</f>
        <v>0</v>
      </c>
      <c r="E34" s="134"/>
      <c r="G34" s="136" t="s">
        <v>138</v>
      </c>
      <c r="I34" s="136" t="s">
        <v>138</v>
      </c>
      <c r="K34" s="136" t="s">
        <v>138</v>
      </c>
      <c r="M34" s="136" t="s">
        <v>138</v>
      </c>
      <c r="O34" s="55" t="s">
        <v>140</v>
      </c>
    </row>
    <row r="35" spans="1:22">
      <c r="A35" s="137" t="s">
        <v>141</v>
      </c>
      <c r="C35" s="132"/>
      <c r="D35" s="317">
        <f>+D28</f>
        <v>0</v>
      </c>
      <c r="E35" s="134"/>
      <c r="G35" s="210">
        <f>+'DMFA funds (2)'!G23</f>
        <v>0</v>
      </c>
      <c r="I35" s="210">
        <f>+'DMFA funds (2)'!K23</f>
        <v>0</v>
      </c>
      <c r="K35" s="210">
        <f>+'DMFA funds (2)'!O23</f>
        <v>0</v>
      </c>
      <c r="M35" s="210">
        <f>+'DMFA funds (2)'!S23</f>
        <v>0</v>
      </c>
    </row>
    <row r="36" spans="1:22" s="105" customFormat="1" ht="19.5" customHeight="1" thickBot="1">
      <c r="A36" s="138" t="s">
        <v>142</v>
      </c>
      <c r="B36" s="1"/>
      <c r="C36" s="101"/>
      <c r="D36" s="218" t="e">
        <f>+D33+D34-D35</f>
        <v>#VALUE!</v>
      </c>
      <c r="E36" s="134"/>
      <c r="F36" s="100"/>
      <c r="G36" s="219">
        <f>SUM(G34,-G35)</f>
        <v>0</v>
      </c>
      <c r="H36" s="118"/>
      <c r="I36" s="219">
        <f>SUM(I34,-I35)</f>
        <v>0</v>
      </c>
      <c r="J36" s="118"/>
      <c r="K36" s="219">
        <f>SUM(K34,-K35)</f>
        <v>0</v>
      </c>
      <c r="L36" s="118"/>
      <c r="M36" s="219">
        <f>SUM(M34,-M35)</f>
        <v>0</v>
      </c>
      <c r="O36" s="1"/>
      <c r="P36" s="1"/>
      <c r="Q36" s="1"/>
      <c r="R36" s="1"/>
      <c r="S36" s="1"/>
      <c r="T36" s="1"/>
      <c r="U36" s="1"/>
      <c r="V36" s="1"/>
    </row>
    <row r="37" spans="1:22" ht="15.75" thickTop="1">
      <c r="A37" s="131"/>
      <c r="C37" s="132"/>
      <c r="D37" s="8"/>
      <c r="E37" s="134"/>
      <c r="K37" s="129"/>
    </row>
    <row r="38" spans="1:22">
      <c r="A38" s="139" t="s">
        <v>143</v>
      </c>
      <c r="C38" s="132"/>
      <c r="D38" s="8"/>
      <c r="E38" s="134"/>
    </row>
    <row r="39" spans="1:22">
      <c r="A39" s="140" t="s">
        <v>144</v>
      </c>
      <c r="C39" s="132"/>
      <c r="D39" s="133" t="s">
        <v>138</v>
      </c>
      <c r="E39" s="134"/>
      <c r="O39" s="55" t="s">
        <v>140</v>
      </c>
    </row>
    <row r="40" spans="1:22">
      <c r="A40" s="141" t="s">
        <v>145</v>
      </c>
      <c r="C40" s="132"/>
      <c r="D40" s="114" t="s">
        <v>138</v>
      </c>
      <c r="E40" s="134"/>
      <c r="O40" s="55" t="s">
        <v>140</v>
      </c>
    </row>
    <row r="41" spans="1:22">
      <c r="A41" s="142" t="s">
        <v>146</v>
      </c>
      <c r="C41" s="132"/>
      <c r="D41" s="318">
        <f>IF(ISNUMBER(D39),D39)-IF(ISNUMBER(D40),D40)</f>
        <v>0</v>
      </c>
      <c r="E41" s="134"/>
      <c r="G41" s="55"/>
    </row>
    <row r="42" spans="1:22" ht="15.75" thickBot="1">
      <c r="A42" s="140"/>
      <c r="C42" s="126"/>
      <c r="D42" s="127"/>
      <c r="E42" s="128"/>
    </row>
    <row r="43" spans="1:22" ht="15.75" thickBot="1"/>
    <row r="44" spans="1:22">
      <c r="A44" s="143"/>
      <c r="C44" s="144"/>
      <c r="D44" s="145"/>
      <c r="E44" s="146"/>
    </row>
    <row r="45" spans="1:22">
      <c r="A45" s="143" t="s">
        <v>165</v>
      </c>
      <c r="C45" s="147"/>
      <c r="D45" s="319" t="e">
        <f>D36</f>
        <v>#VALUE!</v>
      </c>
      <c r="E45" s="148"/>
      <c r="G45" s="55"/>
      <c r="O45" s="55"/>
    </row>
    <row r="46" spans="1:22">
      <c r="A46" s="143" t="s">
        <v>164</v>
      </c>
      <c r="C46" s="147"/>
      <c r="D46" s="319">
        <f>SUM(G36:M36)</f>
        <v>0</v>
      </c>
      <c r="E46" s="148"/>
      <c r="G46" s="55"/>
      <c r="O46" s="55"/>
    </row>
    <row r="47" spans="1:22">
      <c r="A47" s="149" t="s">
        <v>146</v>
      </c>
      <c r="C47" s="147"/>
      <c r="D47" s="320">
        <f>+D41</f>
        <v>0</v>
      </c>
      <c r="E47" s="148"/>
    </row>
    <row r="48" spans="1:22" ht="19.5" customHeight="1">
      <c r="A48" s="150" t="s">
        <v>147</v>
      </c>
      <c r="C48" s="147"/>
      <c r="D48" s="321" t="e">
        <f>SUM(D45:D47)</f>
        <v>#VALUE!</v>
      </c>
      <c r="E48" s="148"/>
    </row>
    <row r="49" spans="1:12" ht="15.75" thickBot="1">
      <c r="A49" s="143"/>
      <c r="C49" s="151"/>
      <c r="D49" s="152"/>
      <c r="E49" s="153"/>
    </row>
    <row r="57" spans="1:12">
      <c r="D57" s="154"/>
      <c r="E57" s="154"/>
      <c r="F57" s="154"/>
      <c r="G57" s="154"/>
      <c r="H57" s="154"/>
      <c r="I57" s="154"/>
      <c r="J57" s="154"/>
      <c r="K57" s="154"/>
      <c r="L57" s="154"/>
    </row>
    <row r="58" spans="1:12">
      <c r="D58" s="1" t="s">
        <v>148</v>
      </c>
    </row>
    <row r="59" spans="1:12">
      <c r="D59" s="1" t="s">
        <v>149</v>
      </c>
      <c r="G59" s="399" t="s">
        <v>150</v>
      </c>
      <c r="H59" s="399"/>
      <c r="I59" s="399"/>
      <c r="J59" s="399"/>
      <c r="K59" s="399"/>
    </row>
    <row r="60" spans="1:12">
      <c r="D60" s="1" t="s">
        <v>151</v>
      </c>
      <c r="G60" s="399" t="s">
        <v>152</v>
      </c>
      <c r="H60" s="399"/>
      <c r="I60" s="399"/>
      <c r="J60" s="399"/>
      <c r="K60" s="399"/>
    </row>
  </sheetData>
  <sheetProtection algorithmName="SHA-512" hashValue="P3T0Tu3vsH526+YBapHWb56rRA2CxpIItw/VmTTTT3rj0+vioV3+fLsVKVHuYsPf03sKK8M3Exp6thisWtvmRw==" saltValue="ZWC6p44pJ4NcuDQwKWwRSg==" spinCount="100000" sheet="1" objects="1" scenarios="1"/>
  <protectedRanges>
    <protectedRange sqref="G34 M34 D39:D40 I34 K34 D33 G59:G60" name="Financial Statement"/>
  </protectedRanges>
  <mergeCells count="6">
    <mergeCell ref="G60:K60"/>
    <mergeCell ref="A1:M1"/>
    <mergeCell ref="A2:M2"/>
    <mergeCell ref="A4:M4"/>
    <mergeCell ref="C10:I10"/>
    <mergeCell ref="G59:K59"/>
  </mergeCells>
  <conditionalFormatting sqref="D33 G34 I34 K34 M34 D39:D40">
    <cfRule type="containsText" dxfId="1" priority="2" operator="containsText" text="Enter amount">
      <formula>NOT(ISERROR(SEARCH("Enter amount",D33)))</formula>
    </cfRule>
  </conditionalFormatting>
  <conditionalFormatting sqref="G59:G60">
    <cfRule type="containsText" dxfId="0" priority="1" operator="containsText" text="*Enter ">
      <formula>NOT(ISERROR(SEARCH("*Enter ",G59)))</formula>
    </cfRule>
  </conditionalFormatting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C8CE-CC40-4C2E-99C7-D799BAB2D488}">
  <sheetPr>
    <pageSetUpPr fitToPage="1"/>
  </sheetPr>
  <dimension ref="A1:AA31"/>
  <sheetViews>
    <sheetView zoomScale="85" zoomScaleNormal="85" zoomScaleSheetLayoutView="70" workbookViewId="0">
      <selection activeCell="A5" sqref="A5"/>
    </sheetView>
  </sheetViews>
  <sheetFormatPr defaultColWidth="9.28515625" defaultRowHeight="15"/>
  <cols>
    <col min="1" max="1" width="53.85546875" style="1" customWidth="1"/>
    <col min="2" max="2" width="1.85546875" style="1" customWidth="1"/>
    <col min="3" max="4" width="10.28515625" style="1" customWidth="1"/>
    <col min="5" max="5" width="7.85546875" style="157" customWidth="1"/>
    <col min="6" max="6" width="1.85546875" style="1" customWidth="1"/>
    <col min="7" max="8" width="10.28515625" style="1" customWidth="1"/>
    <col min="9" max="9" width="7.85546875" style="157" customWidth="1"/>
    <col min="10" max="10" width="1.85546875" style="1" customWidth="1"/>
    <col min="11" max="12" width="10.28515625" style="1" customWidth="1"/>
    <col min="13" max="13" width="7.85546875" style="157" customWidth="1"/>
    <col min="14" max="14" width="1.85546875" style="1" customWidth="1"/>
    <col min="15" max="16" width="10.28515625" style="1" customWidth="1"/>
    <col min="17" max="17" width="7.85546875" style="157" customWidth="1"/>
    <col min="18" max="18" width="1.85546875" style="1" customWidth="1"/>
    <col min="19" max="20" width="10.28515625" style="1" customWidth="1"/>
    <col min="21" max="21" width="7.85546875" style="157" customWidth="1"/>
    <col min="22" max="22" width="1.85546875" style="1" customWidth="1"/>
    <col min="23" max="24" width="10.28515625" style="1" customWidth="1"/>
    <col min="25" max="25" width="7.85546875" style="157" customWidth="1"/>
    <col min="26" max="16384" width="9.28515625" style="1"/>
  </cols>
  <sheetData>
    <row r="1" spans="1:27" ht="16.5" thickBot="1">
      <c r="A1" s="400"/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</row>
    <row r="2" spans="1:27" ht="24" thickBot="1">
      <c r="A2" s="403" t="s">
        <v>0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</row>
    <row r="4" spans="1:27" ht="21">
      <c r="A4" s="222">
        <f>+'Start Here'!D17</f>
        <v>0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6"/>
      <c r="R4" s="155"/>
      <c r="S4" s="155"/>
      <c r="T4" s="155"/>
      <c r="U4" s="156"/>
      <c r="V4" s="155"/>
      <c r="W4" s="155"/>
      <c r="X4" s="155"/>
      <c r="Y4" s="156"/>
    </row>
    <row r="5" spans="1:27">
      <c r="A5" s="31" t="str">
        <f>+'Financial Statement (1)'!A5</f>
        <v>Project period: [Month, Year] to [Month, Year]</v>
      </c>
    </row>
    <row r="6" spans="1:27">
      <c r="AA6" s="158"/>
    </row>
    <row r="7" spans="1:27" ht="18.75">
      <c r="A7" s="89" t="s">
        <v>153</v>
      </c>
    </row>
    <row r="9" spans="1:27" s="159" customFormat="1" ht="33" customHeight="1">
      <c r="A9" s="309" t="s">
        <v>154</v>
      </c>
      <c r="C9" s="412" t="str">
        <f>'Start Here'!D25 &amp;
" (All non-commercial partners)"</f>
        <v xml:space="preserve"> (All non-commercial partners)</v>
      </c>
      <c r="D9" s="412"/>
      <c r="E9" s="412"/>
      <c r="F9" s="160"/>
      <c r="G9" s="412">
        <f>+'Start Here'!D31</f>
        <v>0</v>
      </c>
      <c r="H9" s="412"/>
      <c r="I9" s="412"/>
      <c r="J9" s="160"/>
      <c r="K9" s="412">
        <f>+'Start Here'!D32</f>
        <v>0</v>
      </c>
      <c r="L9" s="412"/>
      <c r="M9" s="412"/>
      <c r="N9" s="160"/>
      <c r="O9" s="412">
        <f>'Start Here'!D33</f>
        <v>0</v>
      </c>
      <c r="P9" s="412"/>
      <c r="Q9" s="412"/>
      <c r="R9" s="160"/>
      <c r="S9" s="412">
        <f>'Start Here'!D34</f>
        <v>0</v>
      </c>
      <c r="T9" s="412"/>
      <c r="U9" s="412"/>
      <c r="V9" s="160"/>
      <c r="W9" s="413" t="s">
        <v>128</v>
      </c>
      <c r="X9" s="413"/>
      <c r="Y9" s="413"/>
    </row>
    <row r="10" spans="1:27" s="159" customFormat="1" ht="20.25" customHeight="1">
      <c r="A10" s="112"/>
      <c r="C10" s="292" t="s">
        <v>155</v>
      </c>
      <c r="D10" s="292" t="s">
        <v>126</v>
      </c>
      <c r="E10" s="292" t="s">
        <v>156</v>
      </c>
      <c r="F10" s="293"/>
      <c r="G10" s="292" t="s">
        <v>155</v>
      </c>
      <c r="H10" s="292" t="s">
        <v>126</v>
      </c>
      <c r="I10" s="292" t="s">
        <v>156</v>
      </c>
      <c r="J10" s="293"/>
      <c r="K10" s="292" t="s">
        <v>155</v>
      </c>
      <c r="L10" s="292" t="s">
        <v>126</v>
      </c>
      <c r="M10" s="292" t="s">
        <v>156</v>
      </c>
      <c r="N10" s="293"/>
      <c r="O10" s="292" t="s">
        <v>155</v>
      </c>
      <c r="P10" s="292" t="s">
        <v>126</v>
      </c>
      <c r="Q10" s="292" t="s">
        <v>156</v>
      </c>
      <c r="R10" s="293"/>
      <c r="S10" s="292" t="s">
        <v>155</v>
      </c>
      <c r="T10" s="292" t="s">
        <v>126</v>
      </c>
      <c r="U10" s="292" t="s">
        <v>156</v>
      </c>
      <c r="V10" s="293"/>
      <c r="W10" s="294" t="s">
        <v>155</v>
      </c>
      <c r="X10" s="294" t="s">
        <v>126</v>
      </c>
      <c r="Y10" s="294" t="s">
        <v>157</v>
      </c>
    </row>
    <row r="11" spans="1:27" s="160" customFormat="1">
      <c r="A11" s="161" t="s">
        <v>131</v>
      </c>
      <c r="B11" s="162"/>
      <c r="C11" s="225">
        <f>+'Financial Statement (1)'!D14</f>
        <v>0</v>
      </c>
      <c r="D11" s="225">
        <f>+'Approved Budget (Full)'!H17</f>
        <v>0</v>
      </c>
      <c r="E11" s="295" t="e">
        <f>+C11/D11</f>
        <v>#DIV/0!</v>
      </c>
      <c r="F11" s="162"/>
      <c r="G11" s="296"/>
      <c r="H11" s="296"/>
      <c r="I11" s="296"/>
      <c r="J11" s="162"/>
      <c r="K11" s="296"/>
      <c r="L11" s="296"/>
      <c r="M11" s="296"/>
      <c r="N11" s="162"/>
      <c r="O11" s="296"/>
      <c r="P11" s="296"/>
      <c r="Q11" s="296"/>
      <c r="R11" s="162"/>
      <c r="S11" s="296"/>
      <c r="T11" s="296"/>
      <c r="U11" s="296"/>
      <c r="V11" s="162"/>
      <c r="W11" s="226">
        <f>+C11</f>
        <v>0</v>
      </c>
      <c r="X11" s="226">
        <f>+D11</f>
        <v>0</v>
      </c>
      <c r="Y11" s="297" t="e">
        <f>+W11/X11</f>
        <v>#DIV/0!</v>
      </c>
    </row>
    <row r="12" spans="1:27">
      <c r="A12" s="223" t="str">
        <f>+'Financial Statement (1)'!A16</f>
        <v xml:space="preserve">Output 1: </v>
      </c>
      <c r="C12" s="209">
        <f>+'Financial Statement (1)'!D16</f>
        <v>0</v>
      </c>
      <c r="D12" s="209">
        <f>+'Approved Budget (Full)'!H25</f>
        <v>0</v>
      </c>
      <c r="E12" s="298" t="e">
        <f>+C12/D12</f>
        <v>#DIV/0!</v>
      </c>
      <c r="G12" s="209">
        <f>+'Actualized Costs (DMFA)'!C24</f>
        <v>0</v>
      </c>
      <c r="H12" s="209">
        <f>+'Approved Budget (DMFA)'!C24</f>
        <v>0</v>
      </c>
      <c r="I12" s="298" t="e">
        <f>+G12/H12</f>
        <v>#DIV/0!</v>
      </c>
      <c r="K12" s="209">
        <f>+'Actualized Costs (DMFA)'!D24</f>
        <v>0</v>
      </c>
      <c r="L12" s="209">
        <f>+'Approved Budget (DMFA)'!D24</f>
        <v>0</v>
      </c>
      <c r="M12" s="298" t="e">
        <f>+K12/L12</f>
        <v>#DIV/0!</v>
      </c>
      <c r="O12" s="209">
        <f>+'Actualized Costs (DMFA)'!E24</f>
        <v>0</v>
      </c>
      <c r="P12" s="209">
        <f>+'Approved Budget (DMFA)'!E24</f>
        <v>0</v>
      </c>
      <c r="Q12" s="298" t="e">
        <f>+O12/P12</f>
        <v>#DIV/0!</v>
      </c>
      <c r="S12" s="209">
        <f>+'Actualized Costs (DMFA)'!F24</f>
        <v>0</v>
      </c>
      <c r="T12" s="209">
        <f>+'Approved Budget (DMFA)'!F24</f>
        <v>0</v>
      </c>
      <c r="U12" s="298" t="e">
        <f>+S12/T12</f>
        <v>#DIV/0!</v>
      </c>
      <c r="W12" s="227">
        <f>+C12+G12+K12+O12+S12</f>
        <v>0</v>
      </c>
      <c r="X12" s="227">
        <f>+D12+H12+L12+P12+T12</f>
        <v>0</v>
      </c>
      <c r="Y12" s="299" t="e">
        <f>+W12/X12</f>
        <v>#DIV/0!</v>
      </c>
    </row>
    <row r="13" spans="1:27">
      <c r="A13" s="223" t="str">
        <f>+'Financial Statement (1)'!A17</f>
        <v xml:space="preserve">Output 2: </v>
      </c>
      <c r="C13" s="209">
        <f>+'Financial Statement (1)'!D17</f>
        <v>0</v>
      </c>
      <c r="D13" s="209">
        <f>+'Approved Budget (Full)'!H31</f>
        <v>0</v>
      </c>
      <c r="E13" s="298" t="e">
        <f t="shared" ref="E13:E23" si="0">+C13/D13</f>
        <v>#DIV/0!</v>
      </c>
      <c r="G13" s="209">
        <f>+'Actualized Costs (DMFA)'!C30</f>
        <v>0</v>
      </c>
      <c r="H13" s="209">
        <f>+'Approved Budget (DMFA)'!C30</f>
        <v>0</v>
      </c>
      <c r="I13" s="298" t="e">
        <f t="shared" ref="I13:I21" si="1">+G13/H13</f>
        <v>#DIV/0!</v>
      </c>
      <c r="K13" s="209">
        <f>+'Actualized Costs (DMFA)'!D30</f>
        <v>0</v>
      </c>
      <c r="L13" s="209">
        <f>+'Approved Budget (DMFA)'!D30</f>
        <v>0</v>
      </c>
      <c r="M13" s="298" t="e">
        <f t="shared" ref="M13:M20" si="2">+K13/L13</f>
        <v>#DIV/0!</v>
      </c>
      <c r="O13" s="209">
        <f>+'Actualized Costs (DMFA)'!E30</f>
        <v>0</v>
      </c>
      <c r="P13" s="209">
        <f>+'Approved Budget (DMFA)'!E30</f>
        <v>0</v>
      </c>
      <c r="Q13" s="298" t="e">
        <f t="shared" ref="Q13:Q20" si="3">+O13/P13</f>
        <v>#DIV/0!</v>
      </c>
      <c r="S13" s="209">
        <f>+'Actualized Costs (DMFA)'!F30</f>
        <v>0</v>
      </c>
      <c r="T13" s="209">
        <f>+'Approved Budget (DMFA)'!F30</f>
        <v>0</v>
      </c>
      <c r="U13" s="298" t="e">
        <f t="shared" ref="U13:U20" si="4">+S13/T13</f>
        <v>#DIV/0!</v>
      </c>
      <c r="W13" s="227">
        <f t="shared" ref="W13:X19" si="5">+C13+G13+K13+O13+S13</f>
        <v>0</v>
      </c>
      <c r="X13" s="227">
        <f t="shared" si="5"/>
        <v>0</v>
      </c>
      <c r="Y13" s="300" t="e">
        <f t="shared" ref="Y13:Y23" si="6">+W13/X13</f>
        <v>#DIV/0!</v>
      </c>
    </row>
    <row r="14" spans="1:27">
      <c r="A14" s="223" t="str">
        <f>+'Financial Statement (1)'!A18</f>
        <v xml:space="preserve">Output 3: </v>
      </c>
      <c r="C14" s="209">
        <f>+'Financial Statement (1)'!D18</f>
        <v>0</v>
      </c>
      <c r="D14" s="209">
        <f>+'Approved Budget (Full)'!H37</f>
        <v>0</v>
      </c>
      <c r="E14" s="298" t="e">
        <f t="shared" si="0"/>
        <v>#DIV/0!</v>
      </c>
      <c r="G14" s="209">
        <f>+'Actualized Costs (DMFA)'!C36</f>
        <v>0</v>
      </c>
      <c r="H14" s="209">
        <f>+'Approved Budget (DMFA)'!C36</f>
        <v>0</v>
      </c>
      <c r="I14" s="298" t="e">
        <f t="shared" si="1"/>
        <v>#DIV/0!</v>
      </c>
      <c r="K14" s="209">
        <f>+'Actualized Costs (DMFA)'!D36</f>
        <v>0</v>
      </c>
      <c r="L14" s="209">
        <f>+'Approved Budget (DMFA)'!D36</f>
        <v>0</v>
      </c>
      <c r="M14" s="298" t="e">
        <f t="shared" si="2"/>
        <v>#DIV/0!</v>
      </c>
      <c r="O14" s="209">
        <f>+'Actualized Costs (DMFA)'!E36</f>
        <v>0</v>
      </c>
      <c r="P14" s="209">
        <f>+'Approved Budget (DMFA)'!E36</f>
        <v>0</v>
      </c>
      <c r="Q14" s="298" t="e">
        <f t="shared" si="3"/>
        <v>#DIV/0!</v>
      </c>
      <c r="S14" s="209">
        <f>+'Actualized Costs (DMFA)'!F36</f>
        <v>0</v>
      </c>
      <c r="T14" s="209">
        <f>+'Approved Budget (DMFA)'!F36</f>
        <v>0</v>
      </c>
      <c r="U14" s="298" t="e">
        <f t="shared" si="4"/>
        <v>#DIV/0!</v>
      </c>
      <c r="W14" s="227">
        <f t="shared" si="5"/>
        <v>0</v>
      </c>
      <c r="X14" s="227">
        <f t="shared" si="5"/>
        <v>0</v>
      </c>
      <c r="Y14" s="300" t="e">
        <f t="shared" si="6"/>
        <v>#DIV/0!</v>
      </c>
    </row>
    <row r="15" spans="1:27">
      <c r="A15" s="223" t="str">
        <f>+'Financial Statement (1)'!A19</f>
        <v xml:space="preserve">Output 4: </v>
      </c>
      <c r="C15" s="209">
        <f>+'Financial Statement (1)'!D19</f>
        <v>0</v>
      </c>
      <c r="D15" s="209">
        <f>+'Approved Budget (Full)'!H43</f>
        <v>0</v>
      </c>
      <c r="E15" s="298" t="e">
        <f t="shared" si="0"/>
        <v>#DIV/0!</v>
      </c>
      <c r="G15" s="209">
        <f>+'Actualized Costs (DMFA)'!C42</f>
        <v>0</v>
      </c>
      <c r="H15" s="209">
        <f>+'Approved Budget (DMFA)'!C42</f>
        <v>0</v>
      </c>
      <c r="I15" s="298" t="e">
        <f t="shared" si="1"/>
        <v>#DIV/0!</v>
      </c>
      <c r="K15" s="209">
        <f>+'Actualized Costs (DMFA)'!D42</f>
        <v>0</v>
      </c>
      <c r="L15" s="209">
        <f>+'Approved Budget (DMFA)'!D42</f>
        <v>0</v>
      </c>
      <c r="M15" s="298" t="e">
        <f t="shared" si="2"/>
        <v>#DIV/0!</v>
      </c>
      <c r="O15" s="209">
        <f>+'Actualized Costs (DMFA)'!E42</f>
        <v>0</v>
      </c>
      <c r="P15" s="209">
        <f>+'Approved Budget (DMFA)'!E42</f>
        <v>0</v>
      </c>
      <c r="Q15" s="298" t="e">
        <f t="shared" si="3"/>
        <v>#DIV/0!</v>
      </c>
      <c r="S15" s="209">
        <f>+'Actualized Costs (DMFA)'!F42</f>
        <v>0</v>
      </c>
      <c r="T15" s="209">
        <f>+'Approved Budget (DMFA)'!F42</f>
        <v>0</v>
      </c>
      <c r="U15" s="298" t="e">
        <f t="shared" si="4"/>
        <v>#DIV/0!</v>
      </c>
      <c r="W15" s="227">
        <f t="shared" si="5"/>
        <v>0</v>
      </c>
      <c r="X15" s="227">
        <f t="shared" si="5"/>
        <v>0</v>
      </c>
      <c r="Y15" s="300" t="e">
        <f t="shared" si="6"/>
        <v>#DIV/0!</v>
      </c>
    </row>
    <row r="16" spans="1:27">
      <c r="A16" s="223" t="str">
        <f>+'Financial Statement (1)'!A20</f>
        <v xml:space="preserve">Output 5: </v>
      </c>
      <c r="C16" s="209">
        <f>+'Financial Statement (1)'!D20</f>
        <v>0</v>
      </c>
      <c r="D16" s="209">
        <f>+'Approved Budget (Full)'!H49</f>
        <v>0</v>
      </c>
      <c r="E16" s="298" t="e">
        <f t="shared" si="0"/>
        <v>#DIV/0!</v>
      </c>
      <c r="G16" s="209">
        <f>+'Actualized Costs (DMFA)'!C48</f>
        <v>0</v>
      </c>
      <c r="H16" s="209">
        <f>+'Approved Budget (DMFA)'!C48</f>
        <v>0</v>
      </c>
      <c r="I16" s="298" t="e">
        <f t="shared" si="1"/>
        <v>#DIV/0!</v>
      </c>
      <c r="K16" s="209">
        <f>+'Actualized Costs (DMFA)'!D48</f>
        <v>0</v>
      </c>
      <c r="L16" s="209">
        <f>+'Approved Budget (DMFA)'!D48</f>
        <v>0</v>
      </c>
      <c r="M16" s="298" t="e">
        <f t="shared" si="2"/>
        <v>#DIV/0!</v>
      </c>
      <c r="O16" s="209">
        <f>+'Actualized Costs (DMFA)'!E48</f>
        <v>0</v>
      </c>
      <c r="P16" s="209">
        <f>+'Approved Budget (DMFA)'!E48</f>
        <v>0</v>
      </c>
      <c r="Q16" s="298" t="e">
        <f t="shared" si="3"/>
        <v>#DIV/0!</v>
      </c>
      <c r="S16" s="209">
        <f>+'Actualized Costs (DMFA)'!F48</f>
        <v>0</v>
      </c>
      <c r="T16" s="209">
        <f>+'Approved Budget (DMFA)'!F48</f>
        <v>0</v>
      </c>
      <c r="U16" s="298" t="e">
        <f t="shared" si="4"/>
        <v>#DIV/0!</v>
      </c>
      <c r="W16" s="227">
        <f t="shared" si="5"/>
        <v>0</v>
      </c>
      <c r="X16" s="227">
        <f t="shared" si="5"/>
        <v>0</v>
      </c>
      <c r="Y16" s="300" t="e">
        <f t="shared" si="6"/>
        <v>#DIV/0!</v>
      </c>
    </row>
    <row r="17" spans="1:25">
      <c r="A17" s="223" t="str">
        <f>+'Financial Statement (1)'!A21</f>
        <v xml:space="preserve">Output 6: </v>
      </c>
      <c r="C17" s="209">
        <f>+'Financial Statement (1)'!D21</f>
        <v>0</v>
      </c>
      <c r="D17" s="209">
        <f>+'Approved Budget (Full)'!H55</f>
        <v>0</v>
      </c>
      <c r="E17" s="298" t="e">
        <f t="shared" si="0"/>
        <v>#DIV/0!</v>
      </c>
      <c r="G17" s="209">
        <f>+'Actualized Costs (DMFA)'!C54</f>
        <v>0</v>
      </c>
      <c r="H17" s="209">
        <f>+'Approved Budget (DMFA)'!C54</f>
        <v>0</v>
      </c>
      <c r="I17" s="298" t="e">
        <f t="shared" si="1"/>
        <v>#DIV/0!</v>
      </c>
      <c r="K17" s="209">
        <f>+'Actualized Costs (DMFA)'!D54</f>
        <v>0</v>
      </c>
      <c r="L17" s="209">
        <f>+'Approved Budget (DMFA)'!D54</f>
        <v>0</v>
      </c>
      <c r="M17" s="298" t="e">
        <f t="shared" si="2"/>
        <v>#DIV/0!</v>
      </c>
      <c r="O17" s="209">
        <f>+'Actualized Costs (DMFA)'!E54</f>
        <v>0</v>
      </c>
      <c r="P17" s="209">
        <f>+'Approved Budget (DMFA)'!E54</f>
        <v>0</v>
      </c>
      <c r="Q17" s="298" t="e">
        <f t="shared" si="3"/>
        <v>#DIV/0!</v>
      </c>
      <c r="S17" s="209">
        <f>+'Actualized Costs (DMFA)'!F54</f>
        <v>0</v>
      </c>
      <c r="T17" s="209">
        <f>+'Approved Budget (DMFA)'!F54</f>
        <v>0</v>
      </c>
      <c r="U17" s="298" t="e">
        <f t="shared" si="4"/>
        <v>#DIV/0!</v>
      </c>
      <c r="W17" s="227">
        <f t="shared" si="5"/>
        <v>0</v>
      </c>
      <c r="X17" s="227">
        <f t="shared" si="5"/>
        <v>0</v>
      </c>
      <c r="Y17" s="300" t="e">
        <f t="shared" si="6"/>
        <v>#DIV/0!</v>
      </c>
    </row>
    <row r="18" spans="1:25">
      <c r="A18" s="223" t="str">
        <f>+'Financial Statement (1)'!A22</f>
        <v xml:space="preserve">Output 7: </v>
      </c>
      <c r="C18" s="209">
        <f>+'Financial Statement (1)'!D22</f>
        <v>0</v>
      </c>
      <c r="D18" s="209">
        <f>+'Approved Budget (Full)'!H61</f>
        <v>0</v>
      </c>
      <c r="E18" s="298" t="e">
        <f t="shared" si="0"/>
        <v>#DIV/0!</v>
      </c>
      <c r="G18" s="209">
        <f>+'Actualized Costs (DMFA)'!C60</f>
        <v>0</v>
      </c>
      <c r="H18" s="209">
        <f>+'Approved Budget (DMFA)'!C60</f>
        <v>0</v>
      </c>
      <c r="I18" s="298" t="e">
        <f t="shared" si="1"/>
        <v>#DIV/0!</v>
      </c>
      <c r="K18" s="209">
        <f>+'Actualized Costs (DMFA)'!D60</f>
        <v>0</v>
      </c>
      <c r="L18" s="209">
        <f>+'Approved Budget (DMFA)'!D60</f>
        <v>0</v>
      </c>
      <c r="M18" s="298" t="e">
        <f t="shared" si="2"/>
        <v>#DIV/0!</v>
      </c>
      <c r="O18" s="209">
        <f>+'Actualized Costs (DMFA)'!E60</f>
        <v>0</v>
      </c>
      <c r="P18" s="209">
        <f>+'Approved Budget (DMFA)'!E60</f>
        <v>0</v>
      </c>
      <c r="Q18" s="298" t="e">
        <f t="shared" si="3"/>
        <v>#DIV/0!</v>
      </c>
      <c r="S18" s="209">
        <f>+'Actualized Costs (DMFA)'!F60</f>
        <v>0</v>
      </c>
      <c r="T18" s="209">
        <f>+'Approved Budget (DMFA)'!F60</f>
        <v>0</v>
      </c>
      <c r="U18" s="298" t="e">
        <f t="shared" si="4"/>
        <v>#DIV/0!</v>
      </c>
      <c r="W18" s="227">
        <f t="shared" si="5"/>
        <v>0</v>
      </c>
      <c r="X18" s="227">
        <f t="shared" si="5"/>
        <v>0</v>
      </c>
      <c r="Y18" s="300" t="e">
        <f t="shared" si="6"/>
        <v>#DIV/0!</v>
      </c>
    </row>
    <row r="19" spans="1:25">
      <c r="A19" s="224" t="str">
        <f>+'Financial Statement (1)'!A23</f>
        <v xml:space="preserve">Output 8: </v>
      </c>
      <c r="C19" s="210">
        <f>+'Financial Statement (1)'!D23</f>
        <v>0</v>
      </c>
      <c r="D19" s="210">
        <f>+'Approved Budget (Full)'!H67</f>
        <v>0</v>
      </c>
      <c r="E19" s="301" t="e">
        <f t="shared" si="0"/>
        <v>#DIV/0!</v>
      </c>
      <c r="G19" s="210">
        <f>+'Actualized Costs (DMFA)'!C66</f>
        <v>0</v>
      </c>
      <c r="H19" s="210">
        <f>+'Approved Budget (DMFA)'!C66</f>
        <v>0</v>
      </c>
      <c r="I19" s="301" t="e">
        <f t="shared" si="1"/>
        <v>#DIV/0!</v>
      </c>
      <c r="K19" s="210">
        <f>+'Actualized Costs (DMFA)'!D66</f>
        <v>0</v>
      </c>
      <c r="L19" s="210">
        <f>+'Approved Budget (DMFA)'!D66</f>
        <v>0</v>
      </c>
      <c r="M19" s="301" t="e">
        <f t="shared" si="2"/>
        <v>#DIV/0!</v>
      </c>
      <c r="O19" s="210">
        <f>+'Actualized Costs (DMFA)'!E66</f>
        <v>0</v>
      </c>
      <c r="P19" s="210">
        <f>+'Approved Budget (DMFA)'!E66</f>
        <v>0</v>
      </c>
      <c r="Q19" s="301" t="e">
        <f t="shared" si="3"/>
        <v>#DIV/0!</v>
      </c>
      <c r="S19" s="210">
        <f>+'Actualized Costs (DMFA)'!F66</f>
        <v>0</v>
      </c>
      <c r="T19" s="210">
        <f>+'Approved Budget (DMFA)'!F66</f>
        <v>0</v>
      </c>
      <c r="U19" s="301" t="e">
        <f t="shared" si="4"/>
        <v>#DIV/0!</v>
      </c>
      <c r="W19" s="208">
        <f t="shared" si="5"/>
        <v>0</v>
      </c>
      <c r="X19" s="208">
        <f t="shared" si="5"/>
        <v>0</v>
      </c>
      <c r="Y19" s="302" t="e">
        <f t="shared" si="6"/>
        <v>#DIV/0!</v>
      </c>
    </row>
    <row r="20" spans="1:25" s="100" customFormat="1" ht="19.5" customHeight="1">
      <c r="A20" s="99" t="s">
        <v>99</v>
      </c>
      <c r="C20" s="211">
        <f>SUM(C12:C19)</f>
        <v>0</v>
      </c>
      <c r="D20" s="211">
        <f>SUM(D12:D19)</f>
        <v>0</v>
      </c>
      <c r="E20" s="303" t="e">
        <f t="shared" si="0"/>
        <v>#DIV/0!</v>
      </c>
      <c r="G20" s="211">
        <f>SUM(G12:G19)</f>
        <v>0</v>
      </c>
      <c r="H20" s="211">
        <f>SUM(H12:H19)</f>
        <v>0</v>
      </c>
      <c r="I20" s="303" t="e">
        <f t="shared" si="1"/>
        <v>#DIV/0!</v>
      </c>
      <c r="K20" s="211">
        <f>SUM(K12:K19)</f>
        <v>0</v>
      </c>
      <c r="L20" s="211">
        <f>SUM(L12:L19)</f>
        <v>0</v>
      </c>
      <c r="M20" s="303" t="e">
        <f t="shared" si="2"/>
        <v>#DIV/0!</v>
      </c>
      <c r="O20" s="211">
        <f>SUM(O12:O19)</f>
        <v>0</v>
      </c>
      <c r="P20" s="211">
        <f>SUM(P12:P19)</f>
        <v>0</v>
      </c>
      <c r="Q20" s="303" t="e">
        <f t="shared" si="3"/>
        <v>#DIV/0!</v>
      </c>
      <c r="S20" s="211">
        <f>SUM(S12:S19)</f>
        <v>0</v>
      </c>
      <c r="T20" s="211">
        <f>SUM(T12:T19)</f>
        <v>0</v>
      </c>
      <c r="U20" s="303" t="e">
        <f t="shared" si="4"/>
        <v>#DIV/0!</v>
      </c>
      <c r="W20" s="228">
        <f>SUM(W12:W19)</f>
        <v>0</v>
      </c>
      <c r="X20" s="228">
        <f>SUM(X12:X19)</f>
        <v>0</v>
      </c>
      <c r="Y20" s="304" t="e">
        <f t="shared" si="6"/>
        <v>#DIV/0!</v>
      </c>
    </row>
    <row r="21" spans="1:25">
      <c r="A21" s="106" t="s">
        <v>114</v>
      </c>
      <c r="C21" s="209">
        <f>+'Financial Statement (1)'!D26</f>
        <v>0</v>
      </c>
      <c r="D21" s="209">
        <f>+'Approved Budget (Full)'!H70</f>
        <v>0</v>
      </c>
      <c r="E21" s="298" t="e">
        <f t="shared" si="0"/>
        <v>#DIV/0!</v>
      </c>
      <c r="G21" s="209">
        <f>+'Actualized Costs (DMFA)'!C72</f>
        <v>0</v>
      </c>
      <c r="H21" s="209">
        <f>+'Approved Budget (DMFA)'!C72</f>
        <v>0</v>
      </c>
      <c r="I21" s="298" t="e">
        <f t="shared" si="1"/>
        <v>#DIV/0!</v>
      </c>
      <c r="K21" s="209">
        <f>+'Actualized Costs (DMFA)'!D72</f>
        <v>0</v>
      </c>
      <c r="L21" s="209">
        <f>+'Approved Budget (DMFA)'!D72</f>
        <v>0</v>
      </c>
      <c r="M21" s="298" t="e">
        <f t="shared" ref="M21" si="7">+K21/L21</f>
        <v>#DIV/0!</v>
      </c>
      <c r="O21" s="209">
        <f>+'Actualized Costs (DMFA)'!E72</f>
        <v>0</v>
      </c>
      <c r="P21" s="209">
        <f>+'Approved Budget (DMFA)'!E72</f>
        <v>0</v>
      </c>
      <c r="Q21" s="298" t="e">
        <f t="shared" ref="Q21" si="8">+O21/P21</f>
        <v>#DIV/0!</v>
      </c>
      <c r="S21" s="209">
        <f>+'Actualized Costs (DMFA)'!F72</f>
        <v>0</v>
      </c>
      <c r="T21" s="209">
        <f>+'Approved Budget (DMFA)'!F72</f>
        <v>0</v>
      </c>
      <c r="U21" s="298" t="e">
        <f t="shared" ref="U21" si="9">+S21/T21</f>
        <v>#DIV/0!</v>
      </c>
      <c r="W21" s="227">
        <f t="shared" ref="W21:X21" si="10">+C21+G21+K21+O21+S21</f>
        <v>0</v>
      </c>
      <c r="X21" s="227">
        <f t="shared" si="10"/>
        <v>0</v>
      </c>
      <c r="Y21" s="300" t="e">
        <f t="shared" si="6"/>
        <v>#DIV/0!</v>
      </c>
    </row>
    <row r="22" spans="1:25">
      <c r="A22" s="119" t="s">
        <v>132</v>
      </c>
      <c r="C22" s="121"/>
      <c r="D22" s="210">
        <f>+'Approved Budget (Full)'!H72</f>
        <v>0</v>
      </c>
      <c r="E22" s="305"/>
      <c r="G22" s="121"/>
      <c r="H22" s="121"/>
      <c r="I22" s="306"/>
      <c r="K22" s="121"/>
      <c r="L22" s="121"/>
      <c r="M22" s="306"/>
      <c r="O22" s="121"/>
      <c r="P22" s="121"/>
      <c r="Q22" s="306"/>
      <c r="S22" s="121"/>
      <c r="T22" s="121"/>
      <c r="U22" s="306"/>
      <c r="W22" s="121"/>
      <c r="X22" s="208">
        <f>+D22</f>
        <v>0</v>
      </c>
      <c r="Y22" s="305"/>
    </row>
    <row r="23" spans="1:25" ht="15.75" thickBot="1">
      <c r="A23" s="122" t="s">
        <v>135</v>
      </c>
      <c r="B23" s="12"/>
      <c r="C23" s="216">
        <f>+C22+C21+C20+C11</f>
        <v>0</v>
      </c>
      <c r="D23" s="216">
        <f>+D22+D21+D20+D11</f>
        <v>0</v>
      </c>
      <c r="E23" s="307" t="e">
        <f t="shared" si="0"/>
        <v>#DIV/0!</v>
      </c>
      <c r="F23" s="12"/>
      <c r="G23" s="216">
        <f>+G22+G21+G20+G11</f>
        <v>0</v>
      </c>
      <c r="H23" s="216">
        <f>+H22+H21+H20+H11</f>
        <v>0</v>
      </c>
      <c r="I23" s="307" t="e">
        <f t="shared" ref="I23" si="11">+G23/H23</f>
        <v>#DIV/0!</v>
      </c>
      <c r="J23" s="12"/>
      <c r="K23" s="216">
        <f>+K22+K21+K20+K11</f>
        <v>0</v>
      </c>
      <c r="L23" s="216">
        <f>+L22+L21+L20+L11</f>
        <v>0</v>
      </c>
      <c r="M23" s="307" t="e">
        <f t="shared" ref="M23" si="12">+K23/L23</f>
        <v>#DIV/0!</v>
      </c>
      <c r="N23" s="12"/>
      <c r="O23" s="216">
        <f>+O22+O21+O20+O11</f>
        <v>0</v>
      </c>
      <c r="P23" s="216">
        <f>+P22+P21+P20+P11</f>
        <v>0</v>
      </c>
      <c r="Q23" s="307" t="e">
        <f t="shared" ref="Q23" si="13">+O23/P23</f>
        <v>#DIV/0!</v>
      </c>
      <c r="R23" s="12"/>
      <c r="S23" s="216">
        <f>+S22+S21+S20+S11</f>
        <v>0</v>
      </c>
      <c r="T23" s="216">
        <f>+T22+T21+T20+T11</f>
        <v>0</v>
      </c>
      <c r="U23" s="307" t="e">
        <f t="shared" ref="U23" si="14">+S23/T23</f>
        <v>#DIV/0!</v>
      </c>
      <c r="V23" s="12"/>
      <c r="W23" s="215">
        <f>+W22+W21+W20+W11</f>
        <v>0</v>
      </c>
      <c r="X23" s="215">
        <f>+X22+X21+X20+X11</f>
        <v>0</v>
      </c>
      <c r="Y23" s="308" t="e">
        <f t="shared" si="6"/>
        <v>#DIV/0!</v>
      </c>
    </row>
    <row r="24" spans="1:25" ht="15" customHeight="1" thickTop="1"/>
    <row r="28" spans="1:25">
      <c r="C28" s="154"/>
      <c r="D28" s="154"/>
      <c r="E28" s="163"/>
      <c r="F28" s="154"/>
      <c r="G28" s="154"/>
      <c r="H28" s="163"/>
      <c r="I28" s="154"/>
    </row>
    <row r="29" spans="1:25">
      <c r="C29" s="1" t="s">
        <v>148</v>
      </c>
      <c r="E29" s="1"/>
      <c r="I29" s="1"/>
    </row>
    <row r="30" spans="1:25">
      <c r="C30" s="1" t="s">
        <v>149</v>
      </c>
      <c r="E30" s="410" t="str">
        <f>'Financial Statement (1)'!G59</f>
        <v>*Enter title</v>
      </c>
      <c r="F30" s="410"/>
      <c r="G30" s="410"/>
      <c r="H30" s="410"/>
      <c r="I30" s="410"/>
      <c r="J30"/>
    </row>
    <row r="31" spans="1:25">
      <c r="C31" s="1" t="s">
        <v>151</v>
      </c>
      <c r="E31" s="410" t="str">
        <f>'Financial Statement (1)'!G60</f>
        <v>*Enter name</v>
      </c>
      <c r="F31" s="410"/>
      <c r="G31" s="410"/>
      <c r="H31" s="410"/>
      <c r="I31" s="410"/>
      <c r="J31"/>
    </row>
  </sheetData>
  <sheetProtection algorithmName="SHA-512" hashValue="MkBdbd56kZG+eXcz/rjkK3YYqBI6/ZLPrSUPItNtnDZRdRaqPRpz1LgJtH6VQJQOVPvghyC0Zp9XiPKh5gBynA==" saltValue="fVDiBfyvDp2UqKsBxHJemw==" spinCount="100000" sheet="1" objects="1" scenarios="1"/>
  <protectedRanges>
    <protectedRange sqref="F30:F31" name="Financial Statement"/>
  </protectedRanges>
  <mergeCells count="10">
    <mergeCell ref="E30:I30"/>
    <mergeCell ref="E31:I31"/>
    <mergeCell ref="A1:Y1"/>
    <mergeCell ref="A2:Y2"/>
    <mergeCell ref="C9:E9"/>
    <mergeCell ref="G9:I9"/>
    <mergeCell ref="K9:M9"/>
    <mergeCell ref="O9:Q9"/>
    <mergeCell ref="S9:U9"/>
    <mergeCell ref="W9:Y9"/>
  </mergeCells>
  <pageMargins left="0.39370078740157483" right="0.39370078740157483" top="0.39370078740157483" bottom="0.39370078740157483" header="0.31496062992125984" footer="0.31496062992125984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ACBF008A80C841957FACAD3A98FBAC" ma:contentTypeVersion="19" ma:contentTypeDescription="Create a new document." ma:contentTypeScope="" ma:versionID="f1fe016b645079150bc9d1537f5897fb">
  <xsd:schema xmlns:xsd="http://www.w3.org/2001/XMLSchema" xmlns:xs="http://www.w3.org/2001/XMLSchema" xmlns:p="http://schemas.microsoft.com/office/2006/metadata/properties" xmlns:ns2="088d73da-a975-433a-b764-a1c7bfc9cab1" xmlns:ns3="33c9097f-5cb9-42bd-aa84-4b9b8a978479" targetNamespace="http://schemas.microsoft.com/office/2006/metadata/properties" ma:root="true" ma:fieldsID="689b575ded3290460fec9a19646d7106" ns2:_="" ns3:_="">
    <xsd:import namespace="088d73da-a975-433a-b764-a1c7bfc9cab1"/>
    <xsd:import namespace="33c9097f-5cb9-42bd-aa84-4b9b8a978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d73da-a975-433a-b764-a1c7bfc9ca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c2a8760-be9e-4361-a0c4-951b6e4f1c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9097f-5cb9-42bd-aa84-4b9b8a978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51efc05-c6fb-4e9c-bf0b-fd2f52e1f200}" ma:internalName="TaxCatchAll" ma:showField="CatchAllData" ma:web="33c9097f-5cb9-42bd-aa84-4b9b8a9784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8d73da-a975-433a-b764-a1c7bfc9cab1">
      <Terms xmlns="http://schemas.microsoft.com/office/infopath/2007/PartnerControls"/>
    </lcf76f155ced4ddcb4097134ff3c332f>
    <TaxCatchAll xmlns="33c9097f-5cb9-42bd-aa84-4b9b8a9784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688E7E-7B65-4243-8E98-3060742E4B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8d73da-a975-433a-b764-a1c7bfc9cab1"/>
    <ds:schemaRef ds:uri="33c9097f-5cb9-42bd-aa84-4b9b8a978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1EF25-DF5B-4701-957F-8582EDEB44BF}">
  <ds:schemaRefs>
    <ds:schemaRef ds:uri="http://schemas.microsoft.com/office/2006/metadata/properties"/>
    <ds:schemaRef ds:uri="http://schemas.microsoft.com/office/infopath/2007/PartnerControls"/>
    <ds:schemaRef ds:uri="088d73da-a975-433a-b764-a1c7bfc9cab1"/>
    <ds:schemaRef ds:uri="33c9097f-5cb9-42bd-aa84-4b9b8a978479"/>
  </ds:schemaRefs>
</ds:datastoreItem>
</file>

<file path=customXml/itemProps3.xml><?xml version="1.0" encoding="utf-8"?>
<ds:datastoreItem xmlns:ds="http://schemas.openxmlformats.org/officeDocument/2006/customXml" ds:itemID="{EDF6F85F-0A30-4FC2-AAF5-F4D8EA97CB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Start Here</vt:lpstr>
      <vt:lpstr>Approved Budget (Own)</vt:lpstr>
      <vt:lpstr>Approved Budget (DMFA)</vt:lpstr>
      <vt:lpstr>Approved Budget (Full)</vt:lpstr>
      <vt:lpstr>Actualized Costs (Own)</vt:lpstr>
      <vt:lpstr>Actualized Costs (DMFA)</vt:lpstr>
      <vt:lpstr>Actualized Costs (Full)</vt:lpstr>
      <vt:lpstr>Financial Statement (1)</vt:lpstr>
      <vt:lpstr>DMFA funds (2)</vt:lpstr>
      <vt:lpstr>All funds (3)</vt:lpstr>
      <vt:lpstr>'Actualized Costs (DMFA)'!Print_Area</vt:lpstr>
      <vt:lpstr>'Actualized Costs (Full)'!Print_Area</vt:lpstr>
      <vt:lpstr>'Actualized Costs (Own)'!Print_Area</vt:lpstr>
      <vt:lpstr>'All funds (3)'!Print_Area</vt:lpstr>
      <vt:lpstr>'Approved Budget (DMFA)'!Print_Area</vt:lpstr>
      <vt:lpstr>'Approved Budget (Full)'!Print_Area</vt:lpstr>
      <vt:lpstr>'Approved Budget (Own)'!Print_Area</vt:lpstr>
      <vt:lpstr>'DMFA funds (2)'!Print_Area</vt:lpstr>
      <vt:lpstr>'Financial Statement (1)'!Print_Area</vt:lpstr>
      <vt:lpstr>'Actualized Costs (Full)'!Tekst97</vt:lpstr>
      <vt:lpstr>'Approved Budget (Full)'!Tekst97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2026-04-24T09:05:51Z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0x0101000BACBF008A80C841957FACAD3A98FBAC</vt:lpwstr>
  </property>
  <property fmtid="{D5CDD505-2E9C-101B-9397-08002B2CF9AE}" pid="3" name="MediaServiceImageTags">
    <vt:lpwstr/>
  </property>
</Properties>
</file>