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filterPrivacy="1"/>
  <xr:revisionPtr revIDLastSave="0" documentId="13_ncr:1_{39940C1C-EB2A-4126-938C-018F36B4E51F}" xr6:coauthVersionLast="47" xr6:coauthVersionMax="47" xr10:uidLastSave="{00000000-0000-0000-0000-000000000000}"/>
  <bookViews>
    <workbookView xWindow="2730" yWindow="0" windowWidth="25665" windowHeight="15600" xr2:uid="{00000000-000D-0000-FFFF-FFFF00000000}"/>
  </bookViews>
  <sheets>
    <sheet name="YEARLY BUDGET" sheetId="1" r:id="rId1"/>
    <sheet name="DMFA Financed Staff Inputs" sheetId="11" r:id="rId2"/>
  </sheets>
  <definedNames>
    <definedName name="_ftn1" localSheetId="0">'YEARLY BUDGET'!#REF!</definedName>
    <definedName name="_ftnref1" localSheetId="0">'YEARLY BUDGET'!#REF!</definedName>
    <definedName name="_xlnm.Print_Area" localSheetId="1">'DMFA Financed Staff Inputs'!$B$3:$N$44</definedName>
    <definedName name="_xlnm.Print_Area" localSheetId="0">'YEARLY BUDGET'!$B$2:$H$70</definedName>
    <definedName name="Tekst94" localSheetId="0">'YEARLY BUDGET'!#REF!</definedName>
    <definedName name="Tekst95" localSheetId="0">'YEARLY BUDGET'!$I$52</definedName>
    <definedName name="Tekst96" localSheetId="0">'YEARLY BUDGET'!#REF!</definedName>
    <definedName name="Tekst97" localSheetId="0">'YEARLY BUDGET'!$I$54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5" i="1" l="1"/>
  <c r="B3" i="11"/>
  <c r="M9" i="11" l="1"/>
  <c r="N9" i="11" s="1"/>
  <c r="K9" i="11"/>
  <c r="L9" i="11" s="1"/>
  <c r="H69" i="1"/>
  <c r="H61" i="1"/>
  <c r="H57" i="1"/>
  <c r="G43" i="1"/>
  <c r="G37" i="1"/>
  <c r="G13" i="1"/>
  <c r="G17" i="1"/>
  <c r="G21" i="1"/>
  <c r="G25" i="1"/>
  <c r="G29" i="1"/>
  <c r="G30" i="1" l="1"/>
  <c r="G47" i="1" l="1"/>
  <c r="G49" i="1" s="1"/>
  <c r="H28" i="1"/>
  <c r="C28" i="1"/>
  <c r="H42" i="1" l="1"/>
  <c r="C42" i="1"/>
  <c r="H41" i="1"/>
  <c r="C41" i="1"/>
  <c r="H40" i="1"/>
  <c r="C40" i="1"/>
  <c r="C43" i="1" s="1"/>
  <c r="H43" i="1" l="1"/>
  <c r="H33" i="1"/>
  <c r="M41" i="11" l="1"/>
  <c r="K41" i="11"/>
  <c r="L41" i="11" s="1"/>
  <c r="M40" i="11"/>
  <c r="K40" i="11"/>
  <c r="L40" i="11" s="1"/>
  <c r="M39" i="11"/>
  <c r="K39" i="11"/>
  <c r="L39" i="11" s="1"/>
  <c r="M38" i="11"/>
  <c r="K38" i="11"/>
  <c r="L38" i="11" s="1"/>
  <c r="M37" i="11"/>
  <c r="K37" i="11"/>
  <c r="L37" i="11" s="1"/>
  <c r="M36" i="11"/>
  <c r="K36" i="11"/>
  <c r="L36" i="11" s="1"/>
  <c r="M35" i="11"/>
  <c r="K35" i="11"/>
  <c r="L35" i="11" s="1"/>
  <c r="M34" i="11"/>
  <c r="K34" i="11"/>
  <c r="L34" i="11" s="1"/>
  <c r="M33" i="11"/>
  <c r="K33" i="11"/>
  <c r="L33" i="11" s="1"/>
  <c r="M32" i="11"/>
  <c r="K32" i="11"/>
  <c r="L32" i="11" s="1"/>
  <c r="K13" i="11"/>
  <c r="L13" i="11" s="1"/>
  <c r="M13" i="11"/>
  <c r="K14" i="11"/>
  <c r="L14" i="11" s="1"/>
  <c r="M14" i="11"/>
  <c r="K15" i="11"/>
  <c r="L15" i="11" s="1"/>
  <c r="M15" i="11"/>
  <c r="K16" i="11"/>
  <c r="L16" i="11" s="1"/>
  <c r="M16" i="11"/>
  <c r="K17" i="11"/>
  <c r="L17" i="11" s="1"/>
  <c r="M17" i="11"/>
  <c r="K18" i="11"/>
  <c r="L18" i="11" s="1"/>
  <c r="M18" i="11"/>
  <c r="K19" i="11"/>
  <c r="L19" i="11" s="1"/>
  <c r="N19" i="11" s="1"/>
  <c r="M19" i="11"/>
  <c r="H43" i="11"/>
  <c r="M30" i="11"/>
  <c r="M29" i="11"/>
  <c r="M28" i="11"/>
  <c r="M27" i="11"/>
  <c r="M26" i="11"/>
  <c r="M25" i="11"/>
  <c r="M24" i="11"/>
  <c r="M23" i="11"/>
  <c r="M22" i="11"/>
  <c r="M21" i="11"/>
  <c r="M12" i="11"/>
  <c r="M11" i="11"/>
  <c r="M10" i="11"/>
  <c r="K30" i="11"/>
  <c r="L30" i="11" s="1"/>
  <c r="K29" i="11"/>
  <c r="L29" i="11" s="1"/>
  <c r="K28" i="11"/>
  <c r="L28" i="11" s="1"/>
  <c r="K27" i="11"/>
  <c r="L27" i="11" s="1"/>
  <c r="K26" i="11"/>
  <c r="L26" i="11" s="1"/>
  <c r="K25" i="11"/>
  <c r="L25" i="11" s="1"/>
  <c r="K24" i="11"/>
  <c r="L24" i="11" s="1"/>
  <c r="K23" i="11"/>
  <c r="L23" i="11" s="1"/>
  <c r="K22" i="11"/>
  <c r="L22" i="11" s="1"/>
  <c r="K21" i="11"/>
  <c r="L21" i="11" s="1"/>
  <c r="K10" i="11"/>
  <c r="L10" i="11" s="1"/>
  <c r="K11" i="11"/>
  <c r="L11" i="11" s="1"/>
  <c r="K12" i="11"/>
  <c r="L12" i="11" s="1"/>
  <c r="N11" i="11" l="1"/>
  <c r="N12" i="11"/>
  <c r="N13" i="11"/>
  <c r="N17" i="11"/>
  <c r="N15" i="11"/>
  <c r="N18" i="11"/>
  <c r="N16" i="11"/>
  <c r="N14" i="11"/>
  <c r="N33" i="11"/>
  <c r="N35" i="11"/>
  <c r="N37" i="11"/>
  <c r="N39" i="11"/>
  <c r="N41" i="11"/>
  <c r="N34" i="11"/>
  <c r="N36" i="11"/>
  <c r="N38" i="11"/>
  <c r="N40" i="11"/>
  <c r="N32" i="11"/>
  <c r="M43" i="11"/>
  <c r="N10" i="11"/>
  <c r="N23" i="11"/>
  <c r="N24" i="11"/>
  <c r="N28" i="11"/>
  <c r="N21" i="11"/>
  <c r="N25" i="11"/>
  <c r="N30" i="11"/>
  <c r="N29" i="11"/>
  <c r="N27" i="11"/>
  <c r="N26" i="11"/>
  <c r="N22" i="11"/>
  <c r="L43" i="11"/>
  <c r="L44" i="11" s="1"/>
  <c r="G43" i="11"/>
  <c r="H44" i="11" s="1"/>
  <c r="N43" i="11" l="1"/>
  <c r="H12" i="1" l="1"/>
  <c r="H11" i="1"/>
  <c r="H34" i="1"/>
  <c r="H35" i="1"/>
  <c r="H36" i="1"/>
  <c r="H27" i="1"/>
  <c r="H24" i="1"/>
  <c r="H23" i="1"/>
  <c r="H20" i="1"/>
  <c r="H19" i="1"/>
  <c r="H16" i="1"/>
  <c r="H15" i="1"/>
  <c r="C33" i="1"/>
  <c r="C34" i="1"/>
  <c r="C35" i="1"/>
  <c r="C36" i="1"/>
  <c r="C27" i="1"/>
  <c r="C23" i="1"/>
  <c r="C24" i="1"/>
  <c r="C19" i="1"/>
  <c r="C20" i="1"/>
  <c r="C15" i="1"/>
  <c r="C16" i="1"/>
  <c r="C11" i="1"/>
  <c r="C12" i="1"/>
  <c r="H45" i="1"/>
  <c r="C37" i="1" l="1"/>
  <c r="C62" i="1"/>
  <c r="C66" i="1"/>
  <c r="G62" i="1"/>
  <c r="G66" i="1"/>
  <c r="D62" i="1"/>
  <c r="D66" i="1"/>
  <c r="E62" i="1"/>
  <c r="E66" i="1"/>
  <c r="F62" i="1"/>
  <c r="F66" i="1"/>
  <c r="C70" i="1"/>
  <c r="E70" i="1"/>
  <c r="G70" i="1"/>
  <c r="D70" i="1"/>
  <c r="F70" i="1"/>
  <c r="C29" i="1"/>
  <c r="H66" i="1"/>
  <c r="C13" i="1"/>
  <c r="H13" i="1" s="1"/>
  <c r="C25" i="1"/>
  <c r="H25" i="1" s="1"/>
  <c r="C21" i="1"/>
  <c r="H21" i="1" s="1"/>
  <c r="C17" i="1"/>
  <c r="H17" i="1" s="1"/>
  <c r="C30" i="1" l="1"/>
  <c r="H29" i="1"/>
  <c r="H30" i="1" s="1"/>
  <c r="H37" i="1"/>
  <c r="C49" i="1"/>
  <c r="D47" i="1"/>
  <c r="H62" i="1"/>
  <c r="H70" i="1"/>
  <c r="H49" i="1" l="1"/>
  <c r="C53" i="1"/>
  <c r="H47" i="1"/>
  <c r="G51" i="1" l="1"/>
  <c r="G50" i="1"/>
  <c r="H51" i="1" l="1"/>
  <c r="H53" i="1" s="1"/>
  <c r="G53" i="1"/>
  <c r="F51" i="1"/>
  <c r="C58" i="1"/>
  <c r="G31" i="1" l="1"/>
  <c r="H58" i="1"/>
  <c r="G58" i="1"/>
  <c r="D58" i="1"/>
  <c r="E58" i="1"/>
  <c r="F58" i="1"/>
</calcChain>
</file>

<file path=xl/sharedStrings.xml><?xml version="1.0" encoding="utf-8"?>
<sst xmlns="http://schemas.openxmlformats.org/spreadsheetml/2006/main" count="147" uniqueCount="107">
  <si>
    <t>Partner Consortium Contribution</t>
  </si>
  <si>
    <t>Total</t>
  </si>
  <si>
    <t>Financing</t>
  </si>
  <si>
    <t>Total Output 1</t>
  </si>
  <si>
    <t>Total Output 2</t>
  </si>
  <si>
    <t>Total Output 3</t>
  </si>
  <si>
    <t>Total Output 4</t>
  </si>
  <si>
    <t>Project Activities</t>
  </si>
  <si>
    <t>Investments</t>
  </si>
  <si>
    <t>Administrative Partner</t>
  </si>
  <si>
    <t>Position on the Team</t>
  </si>
  <si>
    <t>DKK</t>
  </si>
  <si>
    <t>From 5 to 9 years</t>
  </si>
  <si>
    <t>Years of Experience</t>
  </si>
  <si>
    <t>2. LOCAL ADMINISTRATION (INCL. OFFICE COSTS)</t>
  </si>
  <si>
    <t xml:space="preserve">Total Output 5  </t>
  </si>
  <si>
    <t>TOTAL PROJECT ACTIVITIES (OUTPUTS)</t>
  </si>
  <si>
    <t>Notes:</t>
  </si>
  <si>
    <t>Commercial partner(s)</t>
  </si>
  <si>
    <t>From 10 to 14 years</t>
  </si>
  <si>
    <t>Name of staff (NN if not assigned)</t>
  </si>
  <si>
    <t>Overhead Percentage (Max 80%)</t>
  </si>
  <si>
    <t>Project Manager</t>
  </si>
  <si>
    <t>Value chain specialist</t>
  </si>
  <si>
    <t>XX</t>
  </si>
  <si>
    <r>
      <rPr>
        <b/>
        <u/>
        <sz val="11"/>
        <color rgb="FF000000"/>
        <rFont val="Calibri"/>
        <family val="2"/>
      </rPr>
      <t>Local staff</t>
    </r>
    <r>
      <rPr>
        <b/>
        <sz val="11"/>
        <color rgb="FF000000"/>
        <rFont val="Calibri"/>
        <family val="2"/>
      </rPr>
      <t xml:space="preserve"> can be charged at an hourly rate not exceeding the average level for similar organisations in the country of operation</t>
    </r>
  </si>
  <si>
    <t>More than 15 years</t>
  </si>
  <si>
    <t>Number of hours</t>
  </si>
  <si>
    <t>Local</t>
  </si>
  <si>
    <t>International</t>
  </si>
  <si>
    <t>A</t>
  </si>
  <si>
    <t>B</t>
  </si>
  <si>
    <t>C</t>
  </si>
  <si>
    <t>D</t>
  </si>
  <si>
    <t>E</t>
  </si>
  <si>
    <t>F</t>
  </si>
  <si>
    <t>G</t>
  </si>
  <si>
    <t>H</t>
  </si>
  <si>
    <t>Under 5 years</t>
  </si>
  <si>
    <t>Hourly rate before overhead in DKK</t>
  </si>
  <si>
    <t>Overhead per hour in DKK</t>
  </si>
  <si>
    <t>Total staff input in DKK</t>
  </si>
  <si>
    <t>Non-commercial Partner</t>
  </si>
  <si>
    <t>Local / international staff</t>
  </si>
  <si>
    <t>Please observe the maximum staff input thresholds calculated at the end of the sheet</t>
  </si>
  <si>
    <t>Overhead on staff input</t>
  </si>
  <si>
    <t>I</t>
  </si>
  <si>
    <t>J=(H*I)</t>
  </si>
  <si>
    <t>M=(K+L)</t>
  </si>
  <si>
    <t>L=(F*I)</t>
  </si>
  <si>
    <t xml:space="preserve">Hours with an overhead in % of total hours </t>
  </si>
  <si>
    <t>Overhead in % of staff input without overhead</t>
  </si>
  <si>
    <t>Total staff input before overhead</t>
  </si>
  <si>
    <t>1.  PROJECT ACTIVITIES (OUTPUTS)</t>
  </si>
  <si>
    <t>Other(s)</t>
  </si>
  <si>
    <t>Specify expense</t>
  </si>
  <si>
    <t>Output 1 (name of output)</t>
  </si>
  <si>
    <t>Output 2 (name of output)</t>
  </si>
  <si>
    <t>Output 3 (name of output)</t>
  </si>
  <si>
    <t>Output 4 (name of output)</t>
  </si>
  <si>
    <t>Output 5. (name of output)</t>
  </si>
  <si>
    <t>Hereof, number of hours with overhead</t>
  </si>
  <si>
    <t>JANUARY - DECEMBER 20XX</t>
  </si>
  <si>
    <t>Name</t>
  </si>
  <si>
    <t>3. PROJECT MONITORING</t>
  </si>
  <si>
    <t>Staff costs</t>
  </si>
  <si>
    <t>Travel expenses</t>
  </si>
  <si>
    <t>Other cost elements</t>
  </si>
  <si>
    <t>Total Project Monitoring</t>
  </si>
  <si>
    <t>Total Local Administration</t>
  </si>
  <si>
    <t>4. AUDITING</t>
  </si>
  <si>
    <t>6. PROJECT EXPENSES IN TOTAL</t>
  </si>
  <si>
    <t>5. BUDGET MARGIN (max. 5% of items 1-4)</t>
  </si>
  <si>
    <t>NAME OF PARTNER</t>
  </si>
  <si>
    <t>Communication</t>
  </si>
  <si>
    <t>Output 1</t>
  </si>
  <si>
    <t>Output 2</t>
  </si>
  <si>
    <t>Output 3</t>
  </si>
  <si>
    <t>Output 4</t>
  </si>
  <si>
    <t>Output 5</t>
  </si>
  <si>
    <t>All percentages are calculated</t>
  </si>
  <si>
    <r>
      <t>8.</t>
    </r>
    <r>
      <rPr>
        <b/>
        <sz val="7"/>
        <color theme="1"/>
        <rFont val="Arial"/>
        <family val="2"/>
      </rPr>
      <t> </t>
    </r>
    <r>
      <rPr>
        <b/>
        <sz val="10"/>
        <color theme="1"/>
        <rFont val="Arial"/>
        <family val="2"/>
      </rPr>
      <t>GRAND TOTAL</t>
    </r>
  </si>
  <si>
    <t>Percentages are calculated</t>
  </si>
  <si>
    <r>
      <t xml:space="preserve">Rates for </t>
    </r>
    <r>
      <rPr>
        <b/>
        <u/>
        <sz val="11"/>
        <color theme="1"/>
        <rFont val="Calibri"/>
        <family val="2"/>
        <scheme val="minor"/>
      </rPr>
      <t>international staff</t>
    </r>
    <r>
      <rPr>
        <b/>
        <sz val="11"/>
        <color theme="1"/>
        <rFont val="Calibri"/>
        <family val="2"/>
        <scheme val="minor"/>
      </rPr>
      <t xml:space="preserve"> (will be adjusted 1 January every year)</t>
    </r>
  </si>
  <si>
    <t>Outputs as % of Total DMFA Budget</t>
  </si>
  <si>
    <t>DMFA Share</t>
  </si>
  <si>
    <t>7. ADMINISTRATION (max. 7% of DMFA contribution in line 6)</t>
  </si>
  <si>
    <t>DMFA financed staff inputs in the budget</t>
  </si>
  <si>
    <r>
      <t xml:space="preserve">For each total output cost, please indicate approximately how much of the DMFA funded contribution that will be spend on </t>
    </r>
    <r>
      <rPr>
        <u/>
        <sz val="10"/>
        <color theme="1"/>
        <rFont val="Arial"/>
        <family val="2"/>
      </rPr>
      <t>external consultancy support</t>
    </r>
    <r>
      <rPr>
        <sz val="10"/>
        <color theme="1"/>
        <rFont val="Arial"/>
        <family val="2"/>
      </rPr>
      <t xml:space="preserve"> (technical assistance) (in DKK 1,000)</t>
    </r>
  </si>
  <si>
    <r>
      <t xml:space="preserve">For each total output cost, please indicate approximately how much of the DMFA funded contribution that will be spend on </t>
    </r>
    <r>
      <rPr>
        <u/>
        <sz val="10"/>
        <color theme="1"/>
        <rFont val="Arial"/>
        <family val="2"/>
      </rPr>
      <t>staff inputs</t>
    </r>
    <r>
      <rPr>
        <sz val="10"/>
        <color theme="1"/>
        <rFont val="Arial"/>
        <family val="2"/>
      </rPr>
      <t xml:space="preserve"> (in DKK 1,000)</t>
    </r>
  </si>
  <si>
    <r>
      <t xml:space="preserve">For each total output cost, please indicate approximately how much of the DMFA funded contribution that will be </t>
    </r>
    <r>
      <rPr>
        <u/>
        <sz val="10"/>
        <color theme="1"/>
        <rFont val="Arial"/>
        <family val="2"/>
      </rPr>
      <t>spend and accounted for in the project partnership country</t>
    </r>
    <r>
      <rPr>
        <sz val="10"/>
        <color theme="1"/>
        <rFont val="Arial"/>
        <family val="2"/>
      </rPr>
      <t xml:space="preserve"> (in DKK 1,000)</t>
    </r>
  </si>
  <si>
    <t>Partner</t>
  </si>
  <si>
    <t>Calculated automatically as 5%, but may be lower</t>
  </si>
  <si>
    <t>Percentage is calculated</t>
  </si>
  <si>
    <t>Calculated automatically as 7%, but may be lower</t>
  </si>
  <si>
    <t>K=(G*J)</t>
  </si>
  <si>
    <t>Please refer to the tab 'DMFA Financed Staff Inputs' for specification of staff input and maximum hourly rates for staff working on the project</t>
  </si>
  <si>
    <t>Only input amounts in white cells, blue and grey cells are calculated automatically</t>
  </si>
  <si>
    <t>In light of the overhead on staff input hours and the 7% administration fee, only very few and exceptionel costs are foreseen in the budget line 'Local Administration'</t>
  </si>
  <si>
    <t>Please fill in your project details and output names in the orange cells</t>
  </si>
  <si>
    <r>
      <rPr>
        <b/>
        <u/>
        <sz val="11"/>
        <color theme="1"/>
        <rFont val="Calibri"/>
        <family val="2"/>
        <scheme val="minor"/>
      </rPr>
      <t>Maximum</t>
    </r>
    <r>
      <rPr>
        <b/>
        <sz val="11"/>
        <color theme="1"/>
        <rFont val="Calibri"/>
        <family val="2"/>
        <scheme val="minor"/>
      </rPr>
      <t xml:space="preserve"> hourly rates for 2021</t>
    </r>
  </si>
  <si>
    <t>Name of partnership project</t>
  </si>
  <si>
    <r>
      <rPr>
        <b/>
        <sz val="16"/>
        <color theme="1"/>
        <rFont val="Arial"/>
        <family val="2"/>
      </rPr>
      <t xml:space="preserve">DMDP - ANNEX 5 - YEARLY BUDGET DETAILS
</t>
    </r>
    <r>
      <rPr>
        <b/>
        <sz val="16"/>
        <color rgb="FFFF0000"/>
        <rFont val="Arial"/>
        <family val="2"/>
      </rPr>
      <t>THIS VERSION OF THE TEMPLATE IS APPLICABLE ONLY TO 2017 PARTNERSHIPS</t>
    </r>
    <r>
      <rPr>
        <b/>
        <sz val="10"/>
        <color theme="1"/>
        <rFont val="Arial"/>
        <family val="2"/>
      </rPr>
      <t xml:space="preserve">
All items in DKK (1,000)</t>
    </r>
  </si>
  <si>
    <t>TOTAL
Project
DKK (1,000)</t>
  </si>
  <si>
    <r>
      <t xml:space="preserve">Share of the DMFA funded contribution that will be </t>
    </r>
    <r>
      <rPr>
        <u/>
        <sz val="10"/>
        <color theme="1"/>
        <rFont val="Arial"/>
        <family val="2"/>
      </rPr>
      <t>implemented by the respective non-commercial partners</t>
    </r>
    <r>
      <rPr>
        <sz val="10"/>
        <color theme="1"/>
        <rFont val="Arial"/>
        <family val="2"/>
      </rPr>
      <t xml:space="preserve"> (in DKK 1,000)</t>
    </r>
  </si>
  <si>
    <t xml:space="preserve"> DKK (1,000)</t>
  </si>
  <si>
    <t>DMFA Contribution
DKK (1,000)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</si>
</sst>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 * #,##0_ ;_ * \-#,##0_ ;_ * &quot;-&quot;??_ ;_ @_ "/>
    <numFmt numFmtId="166" formatCode="0.0%"/>
  </numFmts>
  <fonts count="21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7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u/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sz val="14"/>
      <color theme="1"/>
      <name val="Calibri"/>
      <family val="2"/>
      <scheme val="minor"/>
    </font>
    <font>
      <u/>
      <sz val="10"/>
      <color theme="1"/>
      <name val="Arial"/>
      <family val="2"/>
    </font>
    <font>
      <b/>
      <sz val="16"/>
      <color theme="1"/>
      <name val="Arial"/>
      <family val="2"/>
    </font>
    <font>
      <b/>
      <sz val="14"/>
      <color rgb="FFFF0000"/>
      <name val="Arial"/>
      <family val="2"/>
    </font>
    <font>
      <b/>
      <sz val="11"/>
      <color theme="0"/>
      <name val="Calibri"/>
      <family val="2"/>
      <scheme val="minor"/>
    </font>
    <font>
      <b/>
      <sz val="16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75">
    <xf numFmtId="0" fontId="0" fillId="0" borderId="0" xfId="0"/>
    <xf numFmtId="0" fontId="2" fillId="0" borderId="8" xfId="0" applyFont="1" applyBorder="1" applyAlignment="1">
      <alignment horizontal="left" vertical="center" wrapText="1" indent="2"/>
    </xf>
    <xf numFmtId="0" fontId="3" fillId="0" borderId="0" xfId="0" applyFont="1"/>
    <xf numFmtId="0" fontId="5" fillId="0" borderId="0" xfId="0" applyFont="1"/>
    <xf numFmtId="0" fontId="0" fillId="0" borderId="0" xfId="0" applyFill="1"/>
    <xf numFmtId="165" fontId="2" fillId="0" borderId="15" xfId="1" applyNumberFormat="1" applyFont="1" applyFill="1" applyBorder="1" applyAlignment="1">
      <alignment horizontal="center" vertical="center" wrapText="1"/>
    </xf>
    <xf numFmtId="165" fontId="2" fillId="0" borderId="0" xfId="1" applyNumberFormat="1" applyFont="1" applyFill="1" applyBorder="1" applyAlignment="1">
      <alignment horizontal="center" vertical="center" wrapText="1"/>
    </xf>
    <xf numFmtId="165" fontId="2" fillId="0" borderId="0" xfId="1" applyNumberFormat="1" applyFont="1" applyBorder="1" applyAlignment="1">
      <alignment horizontal="center" vertical="center" wrapText="1"/>
    </xf>
    <xf numFmtId="165" fontId="1" fillId="0" borderId="0" xfId="1" applyNumberFormat="1" applyFont="1" applyFill="1" applyBorder="1" applyAlignment="1">
      <alignment horizontal="center" vertical="center" wrapText="1"/>
    </xf>
    <xf numFmtId="9" fontId="2" fillId="0" borderId="0" xfId="2" applyFont="1" applyFill="1" applyBorder="1" applyAlignment="1">
      <alignment horizontal="right" vertical="center" wrapText="1"/>
    </xf>
    <xf numFmtId="0" fontId="5" fillId="6" borderId="0" xfId="0" applyFont="1" applyFill="1"/>
    <xf numFmtId="0" fontId="5" fillId="6" borderId="0" xfId="0" applyFont="1" applyFill="1" applyAlignment="1">
      <alignment horizontal="center"/>
    </xf>
    <xf numFmtId="0" fontId="2" fillId="0" borderId="22" xfId="0" quotePrefix="1" applyFont="1" applyBorder="1" applyAlignment="1">
      <alignment horizontal="left" vertical="center" wrapText="1" indent="2"/>
    </xf>
    <xf numFmtId="0" fontId="1" fillId="4" borderId="1" xfId="0" applyFont="1" applyFill="1" applyBorder="1" applyAlignment="1">
      <alignment vertical="center" wrapText="1"/>
    </xf>
    <xf numFmtId="0" fontId="2" fillId="0" borderId="22" xfId="0" applyFont="1" applyBorder="1" applyAlignment="1">
      <alignment horizontal="left" vertical="center" wrapText="1" indent="2"/>
    </xf>
    <xf numFmtId="165" fontId="1" fillId="0" borderId="23" xfId="1" applyNumberFormat="1" applyFont="1" applyFill="1" applyBorder="1" applyAlignment="1">
      <alignment horizontal="center" vertical="center" wrapText="1"/>
    </xf>
    <xf numFmtId="165" fontId="1" fillId="7" borderId="21" xfId="1" applyNumberFormat="1" applyFont="1" applyFill="1" applyBorder="1" applyAlignment="1">
      <alignment horizontal="center" vertical="center" wrapText="1"/>
    </xf>
    <xf numFmtId="165" fontId="1" fillId="7" borderId="20" xfId="1" applyNumberFormat="1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left" vertical="center" wrapText="1" indent="2"/>
    </xf>
    <xf numFmtId="165" fontId="1" fillId="4" borderId="13" xfId="1" applyNumberFormat="1" applyFont="1" applyFill="1" applyBorder="1" applyAlignment="1">
      <alignment horizontal="center" vertical="center" wrapText="1"/>
    </xf>
    <xf numFmtId="165" fontId="1" fillId="4" borderId="1" xfId="1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 indent="2"/>
    </xf>
    <xf numFmtId="0" fontId="3" fillId="0" borderId="0" xfId="0" applyFont="1" applyFill="1"/>
    <xf numFmtId="165" fontId="1" fillId="0" borderId="12" xfId="1" applyNumberFormat="1" applyFont="1" applyFill="1" applyBorder="1" applyAlignment="1">
      <alignment horizontal="center" vertical="center" wrapText="1"/>
    </xf>
    <xf numFmtId="165" fontId="1" fillId="0" borderId="13" xfId="1" applyNumberFormat="1" applyFont="1" applyFill="1" applyBorder="1" applyAlignment="1">
      <alignment horizontal="center" vertical="center" wrapText="1"/>
    </xf>
    <xf numFmtId="165" fontId="1" fillId="4" borderId="11" xfId="1" applyNumberFormat="1" applyFont="1" applyFill="1" applyBorder="1" applyAlignment="1">
      <alignment horizontal="center" vertical="center" wrapText="1"/>
    </xf>
    <xf numFmtId="165" fontId="2" fillId="0" borderId="16" xfId="1" applyNumberFormat="1" applyFont="1" applyFill="1" applyBorder="1" applyAlignment="1">
      <alignment horizontal="center" vertical="center" wrapText="1"/>
    </xf>
    <xf numFmtId="165" fontId="2" fillId="4" borderId="14" xfId="1" applyNumberFormat="1" applyFont="1" applyFill="1" applyBorder="1" applyAlignment="1">
      <alignment horizontal="center" vertical="center" wrapText="1"/>
    </xf>
    <xf numFmtId="165" fontId="2" fillId="4" borderId="28" xfId="1" applyNumberFormat="1" applyFont="1" applyFill="1" applyBorder="1" applyAlignment="1">
      <alignment horizontal="center" vertical="center" wrapText="1"/>
    </xf>
    <xf numFmtId="165" fontId="2" fillId="4" borderId="25" xfId="1" applyNumberFormat="1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vertical="center" wrapText="1"/>
    </xf>
    <xf numFmtId="165" fontId="1" fillId="4" borderId="13" xfId="0" applyNumberFormat="1" applyFont="1" applyFill="1" applyBorder="1" applyAlignment="1">
      <alignment vertical="center" wrapText="1"/>
    </xf>
    <xf numFmtId="165" fontId="1" fillId="4" borderId="1" xfId="1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165" fontId="1" fillId="0" borderId="0" xfId="0" applyNumberFormat="1" applyFont="1" applyFill="1" applyBorder="1" applyAlignment="1">
      <alignment vertical="center" wrapText="1"/>
    </xf>
    <xf numFmtId="165" fontId="1" fillId="0" borderId="0" xfId="1" applyNumberFormat="1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left" vertical="center" wrapText="1" indent="2"/>
    </xf>
    <xf numFmtId="0" fontId="5" fillId="8" borderId="0" xfId="0" applyFont="1" applyFill="1"/>
    <xf numFmtId="165" fontId="2" fillId="0" borderId="29" xfId="1" applyNumberFormat="1" applyFont="1" applyFill="1" applyBorder="1" applyAlignment="1">
      <alignment horizontal="center" vertical="center" wrapText="1"/>
    </xf>
    <xf numFmtId="165" fontId="2" fillId="0" borderId="26" xfId="1" applyNumberFormat="1" applyFont="1" applyFill="1" applyBorder="1" applyAlignment="1">
      <alignment horizontal="center" vertical="center" wrapText="1"/>
    </xf>
    <xf numFmtId="165" fontId="2" fillId="0" borderId="27" xfId="1" applyNumberFormat="1" applyFont="1" applyFill="1" applyBorder="1" applyAlignment="1">
      <alignment horizontal="center" vertical="center" wrapText="1"/>
    </xf>
    <xf numFmtId="165" fontId="1" fillId="4" borderId="10" xfId="1" applyNumberFormat="1" applyFont="1" applyFill="1" applyBorder="1" applyAlignment="1">
      <alignment horizontal="center" vertical="center" wrapText="1"/>
    </xf>
    <xf numFmtId="165" fontId="1" fillId="4" borderId="4" xfId="1" applyNumberFormat="1" applyFont="1" applyFill="1" applyBorder="1" applyAlignment="1">
      <alignment horizontal="center" vertical="center" wrapText="1"/>
    </xf>
    <xf numFmtId="0" fontId="1" fillId="7" borderId="30" xfId="0" applyFont="1" applyFill="1" applyBorder="1" applyAlignment="1">
      <alignment horizontal="left" vertical="center" wrapText="1" indent="2"/>
    </xf>
    <xf numFmtId="165" fontId="2" fillId="4" borderId="31" xfId="1" applyNumberFormat="1" applyFont="1" applyFill="1" applyBorder="1" applyAlignment="1">
      <alignment horizontal="center" vertical="center" wrapText="1"/>
    </xf>
    <xf numFmtId="165" fontId="2" fillId="0" borderId="32" xfId="1" applyNumberFormat="1" applyFont="1" applyFill="1" applyBorder="1" applyAlignment="1">
      <alignment horizontal="center" vertical="center" wrapText="1"/>
    </xf>
    <xf numFmtId="165" fontId="2" fillId="4" borderId="33" xfId="1" applyNumberFormat="1" applyFont="1" applyFill="1" applyBorder="1" applyAlignment="1">
      <alignment horizontal="center" vertical="center" wrapText="1"/>
    </xf>
    <xf numFmtId="0" fontId="8" fillId="0" borderId="0" xfId="0" applyFont="1"/>
    <xf numFmtId="0" fontId="5" fillId="3" borderId="0" xfId="0" applyFont="1" applyFill="1" applyAlignment="1">
      <alignment horizontal="center"/>
    </xf>
    <xf numFmtId="9" fontId="0" fillId="0" borderId="0" xfId="2" applyNumberFormat="1" applyFont="1"/>
    <xf numFmtId="165" fontId="0" fillId="2" borderId="15" xfId="1" applyNumberFormat="1" applyFont="1" applyFill="1" applyBorder="1" applyAlignment="1">
      <alignment horizontal="center"/>
    </xf>
    <xf numFmtId="165" fontId="0" fillId="0" borderId="0" xfId="1" applyNumberFormat="1" applyFont="1" applyFill="1"/>
    <xf numFmtId="165" fontId="5" fillId="0" borderId="0" xfId="1" applyNumberFormat="1" applyFont="1" applyFill="1"/>
    <xf numFmtId="165" fontId="5" fillId="3" borderId="15" xfId="1" applyNumberFormat="1" applyFont="1" applyFill="1" applyBorder="1" applyAlignment="1">
      <alignment horizontal="center"/>
    </xf>
    <xf numFmtId="0" fontId="0" fillId="0" borderId="15" xfId="0" applyBorder="1"/>
    <xf numFmtId="9" fontId="0" fillId="0" borderId="15" xfId="2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5" fillId="5" borderId="15" xfId="0" applyFont="1" applyFill="1" applyBorder="1" applyAlignment="1">
      <alignment wrapText="1"/>
    </xf>
    <xf numFmtId="0" fontId="5" fillId="5" borderId="15" xfId="0" applyFont="1" applyFill="1" applyBorder="1"/>
    <xf numFmtId="0" fontId="5" fillId="5" borderId="15" xfId="0" applyFont="1" applyFill="1" applyBorder="1" applyAlignment="1">
      <alignment horizontal="center" wrapText="1"/>
    </xf>
    <xf numFmtId="165" fontId="1" fillId="0" borderId="1" xfId="1" applyNumberFormat="1" applyFont="1" applyFill="1" applyBorder="1" applyAlignment="1">
      <alignment horizontal="center" vertical="center" wrapText="1"/>
    </xf>
    <xf numFmtId="165" fontId="0" fillId="0" borderId="15" xfId="1" applyNumberFormat="1" applyFont="1" applyBorder="1" applyAlignment="1">
      <alignment horizontal="center"/>
    </xf>
    <xf numFmtId="165" fontId="0" fillId="0" borderId="0" xfId="1" applyNumberFormat="1" applyFont="1"/>
    <xf numFmtId="0" fontId="5" fillId="0" borderId="0" xfId="0" applyFont="1" applyAlignment="1">
      <alignment horizontal="right"/>
    </xf>
    <xf numFmtId="165" fontId="5" fillId="0" borderId="0" xfId="1" applyNumberFormat="1" applyFont="1" applyFill="1" applyAlignment="1">
      <alignment horizontal="right"/>
    </xf>
    <xf numFmtId="9" fontId="5" fillId="0" borderId="0" xfId="2" applyNumberFormat="1" applyFont="1"/>
    <xf numFmtId="0" fontId="5" fillId="9" borderId="0" xfId="0" applyFont="1" applyFill="1" applyAlignment="1">
      <alignment horizontal="left" wrapText="1"/>
    </xf>
    <xf numFmtId="165" fontId="12" fillId="0" borderId="0" xfId="1" applyNumberFormat="1" applyFont="1"/>
    <xf numFmtId="165" fontId="12" fillId="0" borderId="0" xfId="1" applyNumberFormat="1" applyFont="1" applyFill="1"/>
    <xf numFmtId="0" fontId="12" fillId="0" borderId="0" xfId="0" applyFont="1"/>
    <xf numFmtId="0" fontId="13" fillId="5" borderId="15" xfId="0" applyFont="1" applyFill="1" applyBorder="1" applyAlignment="1">
      <alignment horizontal="center" wrapText="1"/>
    </xf>
    <xf numFmtId="0" fontId="13" fillId="5" borderId="15" xfId="0" applyFont="1" applyFill="1" applyBorder="1" applyAlignment="1">
      <alignment horizontal="center"/>
    </xf>
    <xf numFmtId="0" fontId="13" fillId="3" borderId="15" xfId="0" applyFont="1" applyFill="1" applyBorder="1" applyAlignment="1">
      <alignment horizontal="center" wrapText="1"/>
    </xf>
    <xf numFmtId="166" fontId="12" fillId="10" borderId="15" xfId="2" applyNumberFormat="1" applyFont="1" applyFill="1" applyBorder="1"/>
    <xf numFmtId="0" fontId="5" fillId="3" borderId="15" xfId="0" applyFont="1" applyFill="1" applyBorder="1" applyAlignment="1">
      <alignment horizontal="center" wrapText="1"/>
    </xf>
    <xf numFmtId="0" fontId="12" fillId="0" borderId="0" xfId="0" applyFont="1" applyAlignment="1">
      <alignment horizontal="left"/>
    </xf>
    <xf numFmtId="165" fontId="2" fillId="0" borderId="17" xfId="1" applyNumberFormat="1" applyFont="1" applyFill="1" applyBorder="1" applyAlignment="1">
      <alignment horizontal="center" vertical="center" wrapText="1"/>
    </xf>
    <xf numFmtId="165" fontId="2" fillId="0" borderId="24" xfId="1" applyNumberFormat="1" applyFont="1" applyFill="1" applyBorder="1" applyAlignment="1">
      <alignment horizontal="center" vertical="center" wrapText="1"/>
    </xf>
    <xf numFmtId="165" fontId="2" fillId="0" borderId="34" xfId="1" applyNumberFormat="1" applyFont="1" applyFill="1" applyBorder="1" applyAlignment="1">
      <alignment horizontal="center" vertical="center" wrapText="1"/>
    </xf>
    <xf numFmtId="165" fontId="2" fillId="0" borderId="0" xfId="1" applyNumberFormat="1" applyFont="1" applyFill="1" applyBorder="1" applyAlignment="1">
      <alignment horizontal="left" vertical="center" wrapText="1"/>
    </xf>
    <xf numFmtId="165" fontId="1" fillId="4" borderId="12" xfId="1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65" fontId="2" fillId="0" borderId="12" xfId="1" applyNumberFormat="1" applyFont="1" applyFill="1" applyBorder="1" applyAlignment="1">
      <alignment horizontal="center" vertical="center" wrapText="1"/>
    </xf>
    <xf numFmtId="0" fontId="15" fillId="0" borderId="0" xfId="0" applyFont="1"/>
    <xf numFmtId="0" fontId="2" fillId="0" borderId="11" xfId="0" applyFont="1" applyBorder="1" applyAlignment="1">
      <alignment horizontal="left" vertical="center" wrapText="1" indent="2"/>
    </xf>
    <xf numFmtId="165" fontId="2" fillId="0" borderId="12" xfId="1" applyNumberFormat="1" applyFont="1" applyBorder="1" applyAlignment="1">
      <alignment horizontal="center" vertical="center" wrapText="1"/>
    </xf>
    <xf numFmtId="0" fontId="1" fillId="7" borderId="1" xfId="0" quotePrefix="1" applyFont="1" applyFill="1" applyBorder="1" applyAlignment="1">
      <alignment horizontal="left" vertical="center" wrapText="1" indent="2"/>
    </xf>
    <xf numFmtId="165" fontId="1" fillId="7" borderId="18" xfId="1" applyNumberFormat="1" applyFont="1" applyFill="1" applyBorder="1" applyAlignment="1">
      <alignment horizontal="center" vertical="center" wrapText="1"/>
    </xf>
    <xf numFmtId="165" fontId="1" fillId="7" borderId="35" xfId="1" applyNumberFormat="1" applyFont="1" applyFill="1" applyBorder="1" applyAlignment="1">
      <alignment horizontal="center" vertical="center" wrapText="1"/>
    </xf>
    <xf numFmtId="166" fontId="2" fillId="4" borderId="12" xfId="2" applyNumberFormat="1" applyFont="1" applyFill="1" applyBorder="1" applyAlignment="1">
      <alignment horizontal="right" vertical="center" wrapText="1"/>
    </xf>
    <xf numFmtId="165" fontId="2" fillId="4" borderId="12" xfId="1" applyNumberFormat="1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5" fillId="12" borderId="0" xfId="0" applyFont="1" applyFill="1" applyAlignment="1">
      <alignment wrapText="1"/>
    </xf>
    <xf numFmtId="165" fontId="2" fillId="0" borderId="1" xfId="1" applyNumberFormat="1" applyFont="1" applyBorder="1" applyAlignment="1">
      <alignment horizontal="center" vertical="center"/>
    </xf>
    <xf numFmtId="165" fontId="2" fillId="0" borderId="1" xfId="1" applyNumberFormat="1" applyFont="1" applyBorder="1" applyAlignment="1">
      <alignment vertical="center"/>
    </xf>
    <xf numFmtId="165" fontId="5" fillId="12" borderId="0" xfId="0" applyNumberFormat="1" applyFont="1" applyFill="1" applyAlignment="1">
      <alignment horizontal="left" wrapText="1"/>
    </xf>
    <xf numFmtId="0" fontId="5" fillId="13" borderId="0" xfId="0" applyFont="1" applyFill="1" applyAlignment="1">
      <alignment horizontal="left" vertical="center"/>
    </xf>
    <xf numFmtId="9" fontId="2" fillId="4" borderId="1" xfId="2" applyNumberFormat="1" applyFont="1" applyFill="1" applyBorder="1" applyAlignment="1">
      <alignment horizontal="center" vertical="center"/>
    </xf>
    <xf numFmtId="166" fontId="1" fillId="7" borderId="1" xfId="2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8" borderId="0" xfId="0" applyFont="1" applyFill="1" applyAlignment="1">
      <alignment horizontal="left" vertical="center"/>
    </xf>
    <xf numFmtId="165" fontId="2" fillId="4" borderId="1" xfId="1" applyNumberFormat="1" applyFont="1" applyFill="1" applyBorder="1" applyAlignment="1">
      <alignment vertical="center"/>
    </xf>
    <xf numFmtId="165" fontId="1" fillId="4" borderId="1" xfId="1" applyNumberFormat="1" applyFont="1" applyFill="1" applyBorder="1" applyAlignment="1">
      <alignment vertical="center"/>
    </xf>
    <xf numFmtId="0" fontId="8" fillId="6" borderId="0" xfId="0" applyFont="1" applyFill="1" applyAlignment="1">
      <alignment vertical="center"/>
    </xf>
    <xf numFmtId="0" fontId="15" fillId="6" borderId="0" xfId="0" applyFont="1" applyFill="1"/>
    <xf numFmtId="0" fontId="8" fillId="6" borderId="0" xfId="0" applyFont="1" applyFill="1"/>
    <xf numFmtId="0" fontId="2" fillId="4" borderId="1" xfId="2" applyNumberFormat="1" applyFont="1" applyFill="1" applyBorder="1" applyAlignment="1">
      <alignment horizontal="center" vertical="center"/>
    </xf>
    <xf numFmtId="0" fontId="1" fillId="7" borderId="1" xfId="2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 wrapText="1" indent="2"/>
    </xf>
    <xf numFmtId="165" fontId="2" fillId="3" borderId="2" xfId="1" applyNumberFormat="1" applyFont="1" applyFill="1" applyBorder="1" applyAlignment="1">
      <alignment vertical="center" wrapText="1"/>
    </xf>
    <xf numFmtId="165" fontId="2" fillId="3" borderId="3" xfId="1" applyNumberFormat="1" applyFont="1" applyFill="1" applyBorder="1" applyAlignment="1">
      <alignment vertical="center" wrapText="1"/>
    </xf>
    <xf numFmtId="165" fontId="2" fillId="3" borderId="3" xfId="1" applyNumberFormat="1" applyFont="1" applyFill="1" applyBorder="1" applyAlignment="1">
      <alignment horizontal="center" vertical="center" wrapText="1"/>
    </xf>
    <xf numFmtId="165" fontId="2" fillId="3" borderId="4" xfId="1" applyNumberFormat="1" applyFont="1" applyFill="1" applyBorder="1" applyAlignment="1">
      <alignment vertical="center" wrapText="1"/>
    </xf>
    <xf numFmtId="9" fontId="1" fillId="7" borderId="13" xfId="2" applyFont="1" applyFill="1" applyBorder="1" applyAlignment="1">
      <alignment horizontal="right" vertical="center" wrapText="1"/>
    </xf>
    <xf numFmtId="165" fontId="1" fillId="7" borderId="11" xfId="1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left" vertical="center" wrapText="1"/>
    </xf>
    <xf numFmtId="0" fontId="0" fillId="12" borderId="22" xfId="0" applyFill="1" applyBorder="1" applyAlignment="1"/>
    <xf numFmtId="0" fontId="18" fillId="0" borderId="1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" fillId="12" borderId="10" xfId="0" applyFont="1" applyFill="1" applyBorder="1" applyAlignment="1">
      <alignment horizontal="left" vertical="center" wrapText="1"/>
    </xf>
    <xf numFmtId="0" fontId="1" fillId="12" borderId="8" xfId="0" applyFont="1" applyFill="1" applyBorder="1" applyAlignment="1">
      <alignment horizontal="left" vertical="center" wrapText="1"/>
    </xf>
    <xf numFmtId="0" fontId="1" fillId="4" borderId="9" xfId="0" applyFont="1" applyFill="1" applyBorder="1" applyAlignment="1">
      <alignment horizontal="left" wrapText="1"/>
    </xf>
    <xf numFmtId="0" fontId="1" fillId="4" borderId="8" xfId="0" applyFont="1" applyFill="1" applyBorder="1" applyAlignment="1">
      <alignment horizontal="left" wrapText="1"/>
    </xf>
    <xf numFmtId="0" fontId="5" fillId="8" borderId="0" xfId="0" applyFont="1" applyFill="1" applyAlignment="1">
      <alignment horizontal="left" wrapText="1"/>
    </xf>
    <xf numFmtId="0" fontId="5" fillId="8" borderId="0" xfId="0" applyNumberFormat="1" applyFont="1" applyFill="1" applyAlignment="1">
      <alignment horizontal="left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165" fontId="2" fillId="7" borderId="12" xfId="1" applyNumberFormat="1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5" fillId="8" borderId="0" xfId="0" applyFont="1" applyFill="1" applyAlignment="1">
      <alignment horizontal="left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166" fontId="2" fillId="4" borderId="12" xfId="2" applyNumberFormat="1" applyFont="1" applyFill="1" applyBorder="1" applyAlignment="1">
      <alignment horizontal="right" vertical="top" wrapText="1"/>
    </xf>
    <xf numFmtId="166" fontId="2" fillId="4" borderId="13" xfId="2" applyNumberFormat="1" applyFont="1" applyFill="1" applyBorder="1" applyAlignment="1">
      <alignment horizontal="right" vertical="top" wrapText="1"/>
    </xf>
    <xf numFmtId="165" fontId="2" fillId="4" borderId="11" xfId="1" applyNumberFormat="1" applyFont="1" applyFill="1" applyBorder="1" applyAlignment="1">
      <alignment horizontal="center" vertical="center" wrapText="1"/>
    </xf>
    <xf numFmtId="165" fontId="2" fillId="4" borderId="12" xfId="1" applyNumberFormat="1" applyFont="1" applyFill="1" applyBorder="1" applyAlignment="1">
      <alignment horizontal="center" vertical="center" wrapText="1"/>
    </xf>
    <xf numFmtId="165" fontId="2" fillId="4" borderId="13" xfId="1" applyNumberFormat="1" applyFont="1" applyFill="1" applyBorder="1" applyAlignment="1">
      <alignment horizontal="center" vertical="center" wrapText="1"/>
    </xf>
    <xf numFmtId="165" fontId="2" fillId="7" borderId="19" xfId="1" applyNumberFormat="1" applyFont="1" applyFill="1" applyBorder="1" applyAlignment="1">
      <alignment horizontal="center" vertical="center" wrapText="1"/>
    </xf>
    <xf numFmtId="165" fontId="1" fillId="7" borderId="11" xfId="1" applyNumberFormat="1" applyFont="1" applyFill="1" applyBorder="1" applyAlignment="1">
      <alignment horizontal="right" vertical="center" wrapText="1"/>
    </xf>
    <xf numFmtId="165" fontId="1" fillId="7" borderId="12" xfId="1" applyNumberFormat="1" applyFont="1" applyFill="1" applyBorder="1" applyAlignment="1">
      <alignment horizontal="right" vertical="center" wrapText="1"/>
    </xf>
    <xf numFmtId="165" fontId="5" fillId="0" borderId="0" xfId="1" applyNumberFormat="1" applyFont="1" applyFill="1" applyAlignment="1">
      <alignment horizontal="right" wrapText="1"/>
    </xf>
    <xf numFmtId="0" fontId="5" fillId="9" borderId="0" xfId="0" applyFont="1" applyFill="1" applyAlignment="1">
      <alignment horizontal="left" wrapText="1"/>
    </xf>
    <xf numFmtId="0" fontId="5" fillId="9" borderId="15" xfId="0" applyFont="1" applyFill="1" applyBorder="1" applyAlignment="1">
      <alignment horizontal="left" vertical="top" wrapText="1"/>
    </xf>
    <xf numFmtId="0" fontId="10" fillId="8" borderId="0" xfId="0" applyFont="1" applyFill="1" applyAlignment="1">
      <alignment horizontal="left" vertical="center" wrapText="1"/>
    </xf>
    <xf numFmtId="0" fontId="7" fillId="3" borderId="0" xfId="0" applyFont="1" applyFill="1" applyAlignment="1">
      <alignment vertical="center"/>
    </xf>
    <xf numFmtId="0" fontId="7" fillId="3" borderId="0" xfId="0" applyFont="1" applyFill="1" applyAlignment="1">
      <alignment horizontal="left" vertical="center"/>
    </xf>
    <xf numFmtId="0" fontId="19" fillId="11" borderId="0" xfId="0" applyFont="1" applyFill="1" applyAlignment="1">
      <alignment horizontal="left" vertical="center" wrapText="1"/>
    </xf>
  </cellXfs>
  <cellStyles count="3">
    <cellStyle name="Comma" xfId="1" builtinId="3"/>
    <cellStyle name="Normal" xfId="0" builtinId="0"/>
    <cellStyle name="Percent" xfId="2" builtinId="5"/>
  </cellStyles>
  <dxfs count="13"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EEA4E5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71"/>
  <sheetViews>
    <sheetView showGridLines="0" tabSelected="1" zoomScale="85" zoomScaleNormal="85" workbookViewId="0">
      <selection activeCell="B3" sqref="B3"/>
    </sheetView>
  </sheetViews>
  <sheetFormatPr defaultRowHeight="15" x14ac:dyDescent="0.25"/>
  <cols>
    <col min="1" max="1" width="0.7109375" customWidth="1"/>
    <col min="2" max="2" width="59.5703125" customWidth="1"/>
    <col min="3" max="8" width="16.28515625" customWidth="1"/>
    <col min="9" max="9" width="2.7109375" customWidth="1"/>
    <col min="10" max="10" width="59.85546875" customWidth="1"/>
    <col min="11" max="11" width="19" customWidth="1"/>
  </cols>
  <sheetData>
    <row r="1" spans="1:10" ht="18.75" customHeight="1" thickBot="1" x14ac:dyDescent="0.3">
      <c r="B1" s="121"/>
      <c r="C1" s="122"/>
      <c r="D1" s="122"/>
      <c r="E1" s="122"/>
      <c r="F1" s="122"/>
      <c r="G1" s="122"/>
      <c r="H1" s="123"/>
    </row>
    <row r="2" spans="1:10" ht="63.95" customHeight="1" thickBot="1" x14ac:dyDescent="0.3">
      <c r="A2" s="2"/>
      <c r="B2" s="156" t="s">
        <v>102</v>
      </c>
      <c r="C2" s="157"/>
      <c r="D2" s="157"/>
      <c r="E2" s="157"/>
      <c r="F2" s="157"/>
      <c r="G2" s="158"/>
      <c r="H2" s="159"/>
    </row>
    <row r="3" spans="1:10" ht="15.75" customHeight="1" x14ac:dyDescent="0.25">
      <c r="A3" s="2"/>
      <c r="B3" s="119" t="s">
        <v>101</v>
      </c>
      <c r="C3" s="138" t="s">
        <v>0</v>
      </c>
      <c r="D3" s="146"/>
      <c r="E3" s="146"/>
      <c r="F3" s="147"/>
      <c r="G3" s="147" t="s">
        <v>106</v>
      </c>
      <c r="H3" s="152" t="s">
        <v>103</v>
      </c>
      <c r="J3" s="37" t="s">
        <v>17</v>
      </c>
    </row>
    <row r="4" spans="1:10" ht="18" customHeight="1" x14ac:dyDescent="0.25">
      <c r="A4" s="2"/>
      <c r="B4" s="120"/>
      <c r="C4" s="139"/>
      <c r="D4" s="148"/>
      <c r="E4" s="148"/>
      <c r="F4" s="149"/>
      <c r="G4" s="149"/>
      <c r="H4" s="150"/>
      <c r="J4" s="129" t="s">
        <v>97</v>
      </c>
    </row>
    <row r="5" spans="1:10" ht="15.75" thickBot="1" x14ac:dyDescent="0.3">
      <c r="A5" s="2"/>
      <c r="B5" s="120"/>
      <c r="C5" s="130" t="s">
        <v>105</v>
      </c>
      <c r="D5" s="131"/>
      <c r="E5" s="131"/>
      <c r="F5" s="132"/>
      <c r="G5" s="149"/>
      <c r="H5" s="150"/>
      <c r="J5" s="129"/>
    </row>
    <row r="6" spans="1:10" ht="15" customHeight="1" thickBot="1" x14ac:dyDescent="0.3">
      <c r="A6" s="2"/>
      <c r="B6" s="124" t="s">
        <v>62</v>
      </c>
      <c r="C6" s="138" t="s">
        <v>1</v>
      </c>
      <c r="D6" s="134" t="s">
        <v>2</v>
      </c>
      <c r="E6" s="135"/>
      <c r="F6" s="136"/>
      <c r="G6" s="150"/>
      <c r="H6" s="150"/>
      <c r="J6" s="137" t="s">
        <v>99</v>
      </c>
    </row>
    <row r="7" spans="1:10" ht="4.7" customHeight="1" thickBot="1" x14ac:dyDescent="0.3">
      <c r="A7" s="2"/>
      <c r="B7" s="125"/>
      <c r="C7" s="139"/>
      <c r="D7" s="140" t="s">
        <v>18</v>
      </c>
      <c r="E7" s="140" t="s">
        <v>9</v>
      </c>
      <c r="F7" s="143" t="s">
        <v>54</v>
      </c>
      <c r="G7" s="150"/>
      <c r="H7" s="150"/>
      <c r="J7" s="137"/>
    </row>
    <row r="8" spans="1:10" x14ac:dyDescent="0.25">
      <c r="A8" s="2"/>
      <c r="B8" s="126" t="s">
        <v>53</v>
      </c>
      <c r="C8" s="139"/>
      <c r="D8" s="141"/>
      <c r="E8" s="141"/>
      <c r="F8" s="144"/>
      <c r="G8" s="150"/>
      <c r="H8" s="150"/>
      <c r="J8" s="137"/>
    </row>
    <row r="9" spans="1:10" ht="15" customHeight="1" thickBot="1" x14ac:dyDescent="0.3">
      <c r="A9" s="2"/>
      <c r="B9" s="127"/>
      <c r="C9" s="130"/>
      <c r="D9" s="142"/>
      <c r="E9" s="142"/>
      <c r="F9" s="145"/>
      <c r="G9" s="151"/>
      <c r="H9" s="151"/>
      <c r="J9" s="128" t="s">
        <v>96</v>
      </c>
    </row>
    <row r="10" spans="1:10" ht="15" customHeight="1" x14ac:dyDescent="0.25">
      <c r="A10" s="2"/>
      <c r="B10" s="111" t="s">
        <v>56</v>
      </c>
      <c r="C10" s="112"/>
      <c r="D10" s="113"/>
      <c r="E10" s="113"/>
      <c r="F10" s="114"/>
      <c r="G10" s="115"/>
      <c r="H10" s="42"/>
      <c r="J10" s="128"/>
    </row>
    <row r="11" spans="1:10" ht="15" customHeight="1" x14ac:dyDescent="0.25">
      <c r="A11" s="2"/>
      <c r="B11" s="12" t="s">
        <v>7</v>
      </c>
      <c r="C11" s="27">
        <f>SUM(D11:F11)</f>
        <v>0</v>
      </c>
      <c r="D11" s="5">
        <v>0</v>
      </c>
      <c r="E11" s="5">
        <v>0</v>
      </c>
      <c r="F11" s="76">
        <v>0</v>
      </c>
      <c r="G11" s="26">
        <v>0</v>
      </c>
      <c r="H11" s="44">
        <f>SUM(D11:G11)</f>
        <v>0</v>
      </c>
    </row>
    <row r="12" spans="1:10" ht="15" customHeight="1" thickBot="1" x14ac:dyDescent="0.3">
      <c r="A12" s="2"/>
      <c r="B12" s="12" t="s">
        <v>8</v>
      </c>
      <c r="C12" s="27">
        <f>SUM(D12:F12)</f>
        <v>0</v>
      </c>
      <c r="D12" s="5">
        <v>0</v>
      </c>
      <c r="E12" s="5">
        <v>0</v>
      </c>
      <c r="F12" s="76">
        <v>0</v>
      </c>
      <c r="G12" s="26">
        <v>0</v>
      </c>
      <c r="H12" s="44">
        <f>SUM(D12:G12)</f>
        <v>0</v>
      </c>
    </row>
    <row r="13" spans="1:10" ht="15" customHeight="1" thickBot="1" x14ac:dyDescent="0.3">
      <c r="A13" s="2"/>
      <c r="B13" s="86" t="s">
        <v>3</v>
      </c>
      <c r="C13" s="87">
        <f>SUM(C11:C12)</f>
        <v>0</v>
      </c>
      <c r="D13" s="133"/>
      <c r="E13" s="133"/>
      <c r="F13" s="133"/>
      <c r="G13" s="88">
        <f>SUM(G11:G12)</f>
        <v>0</v>
      </c>
      <c r="H13" s="20">
        <f>C13+G13</f>
        <v>0</v>
      </c>
    </row>
    <row r="14" spans="1:10" ht="15" customHeight="1" x14ac:dyDescent="0.25">
      <c r="A14" s="2"/>
      <c r="B14" s="111" t="s">
        <v>57</v>
      </c>
      <c r="C14" s="112"/>
      <c r="D14" s="113"/>
      <c r="E14" s="113"/>
      <c r="F14" s="114"/>
      <c r="G14" s="115"/>
      <c r="H14" s="41"/>
    </row>
    <row r="15" spans="1:10" ht="15" customHeight="1" x14ac:dyDescent="0.25">
      <c r="A15" s="2"/>
      <c r="B15" s="12" t="s">
        <v>7</v>
      </c>
      <c r="C15" s="27">
        <f>SUM(D15:F15)</f>
        <v>0</v>
      </c>
      <c r="D15" s="5">
        <v>0</v>
      </c>
      <c r="E15" s="5">
        <v>0</v>
      </c>
      <c r="F15" s="76">
        <v>0</v>
      </c>
      <c r="G15" s="26">
        <v>0</v>
      </c>
      <c r="H15" s="44">
        <f>SUM(D15:G15)</f>
        <v>0</v>
      </c>
    </row>
    <row r="16" spans="1:10" ht="15" customHeight="1" thickBot="1" x14ac:dyDescent="0.3">
      <c r="A16" s="2"/>
      <c r="B16" s="12" t="s">
        <v>8</v>
      </c>
      <c r="C16" s="27">
        <f>SUM(D16:F16)</f>
        <v>0</v>
      </c>
      <c r="D16" s="5">
        <v>0</v>
      </c>
      <c r="E16" s="5">
        <v>0</v>
      </c>
      <c r="F16" s="76">
        <v>0</v>
      </c>
      <c r="G16" s="26">
        <v>0</v>
      </c>
      <c r="H16" s="44">
        <f>SUM(D16:G16)</f>
        <v>0</v>
      </c>
    </row>
    <row r="17" spans="1:10" ht="15" customHeight="1" thickBot="1" x14ac:dyDescent="0.3">
      <c r="A17" s="2"/>
      <c r="B17" s="86" t="s">
        <v>4</v>
      </c>
      <c r="C17" s="87">
        <f>SUM(C15:C16)</f>
        <v>0</v>
      </c>
      <c r="D17" s="133"/>
      <c r="E17" s="133"/>
      <c r="F17" s="133"/>
      <c r="G17" s="88">
        <f>SUM(G15:G16)</f>
        <v>0</v>
      </c>
      <c r="H17" s="20">
        <f>C17+G17</f>
        <v>0</v>
      </c>
    </row>
    <row r="18" spans="1:10" ht="15" customHeight="1" x14ac:dyDescent="0.25">
      <c r="A18" s="2"/>
      <c r="B18" s="111" t="s">
        <v>58</v>
      </c>
      <c r="C18" s="112"/>
      <c r="D18" s="113"/>
      <c r="E18" s="113"/>
      <c r="F18" s="114"/>
      <c r="G18" s="115"/>
      <c r="H18" s="42"/>
    </row>
    <row r="19" spans="1:10" ht="15" customHeight="1" x14ac:dyDescent="0.25">
      <c r="A19" s="2"/>
      <c r="B19" s="12" t="s">
        <v>7</v>
      </c>
      <c r="C19" s="27">
        <f>SUM(D19:F19)</f>
        <v>0</v>
      </c>
      <c r="D19" s="5">
        <v>0</v>
      </c>
      <c r="E19" s="5">
        <v>0</v>
      </c>
      <c r="F19" s="76">
        <v>0</v>
      </c>
      <c r="G19" s="26">
        <v>0</v>
      </c>
      <c r="H19" s="44">
        <f>SUM(D19:G19)</f>
        <v>0</v>
      </c>
    </row>
    <row r="20" spans="1:10" ht="15" customHeight="1" thickBot="1" x14ac:dyDescent="0.3">
      <c r="A20" s="2"/>
      <c r="B20" s="12" t="s">
        <v>8</v>
      </c>
      <c r="C20" s="27">
        <f>SUM(D20:F20)</f>
        <v>0</v>
      </c>
      <c r="D20" s="5">
        <v>0</v>
      </c>
      <c r="E20" s="5">
        <v>0</v>
      </c>
      <c r="F20" s="76">
        <v>0</v>
      </c>
      <c r="G20" s="26">
        <v>0</v>
      </c>
      <c r="H20" s="44">
        <f>SUM(D20:G20)</f>
        <v>0</v>
      </c>
    </row>
    <row r="21" spans="1:10" ht="15" customHeight="1" thickBot="1" x14ac:dyDescent="0.3">
      <c r="A21" s="2"/>
      <c r="B21" s="86" t="s">
        <v>5</v>
      </c>
      <c r="C21" s="87">
        <f>SUM(C19:C20)</f>
        <v>0</v>
      </c>
      <c r="D21" s="133"/>
      <c r="E21" s="133"/>
      <c r="F21" s="133"/>
      <c r="G21" s="88">
        <f>SUM(G19:G20)</f>
        <v>0</v>
      </c>
      <c r="H21" s="20">
        <f>C21+G21</f>
        <v>0</v>
      </c>
    </row>
    <row r="22" spans="1:10" ht="15" customHeight="1" x14ac:dyDescent="0.25">
      <c r="A22" s="2"/>
      <c r="B22" s="111" t="s">
        <v>59</v>
      </c>
      <c r="C22" s="112"/>
      <c r="D22" s="113"/>
      <c r="E22" s="113"/>
      <c r="F22" s="114"/>
      <c r="G22" s="115"/>
      <c r="H22" s="42"/>
    </row>
    <row r="23" spans="1:10" ht="15" customHeight="1" x14ac:dyDescent="0.25">
      <c r="A23" s="2"/>
      <c r="B23" s="12" t="s">
        <v>7</v>
      </c>
      <c r="C23" s="27">
        <f>SUM(D23:F23)</f>
        <v>0</v>
      </c>
      <c r="D23" s="5">
        <v>0</v>
      </c>
      <c r="E23" s="5">
        <v>0</v>
      </c>
      <c r="F23" s="76">
        <v>0</v>
      </c>
      <c r="G23" s="26">
        <v>0</v>
      </c>
      <c r="H23" s="44">
        <f>SUM(D23:G23)</f>
        <v>0</v>
      </c>
    </row>
    <row r="24" spans="1:10" ht="15" customHeight="1" thickBot="1" x14ac:dyDescent="0.3">
      <c r="A24" s="2"/>
      <c r="B24" s="12" t="s">
        <v>8</v>
      </c>
      <c r="C24" s="27">
        <f>SUM(D24:F24)</f>
        <v>0</v>
      </c>
      <c r="D24" s="5">
        <v>0</v>
      </c>
      <c r="E24" s="5">
        <v>0</v>
      </c>
      <c r="F24" s="76">
        <v>0</v>
      </c>
      <c r="G24" s="26">
        <v>0</v>
      </c>
      <c r="H24" s="44">
        <f>SUM(D24:G24)</f>
        <v>0</v>
      </c>
    </row>
    <row r="25" spans="1:10" ht="15" customHeight="1" thickBot="1" x14ac:dyDescent="0.3">
      <c r="A25" s="2"/>
      <c r="B25" s="86" t="s">
        <v>6</v>
      </c>
      <c r="C25" s="87">
        <f>SUM(C23:C24)</f>
        <v>0</v>
      </c>
      <c r="D25" s="133"/>
      <c r="E25" s="133"/>
      <c r="F25" s="133"/>
      <c r="G25" s="88">
        <f>SUM(G23:G24)</f>
        <v>0</v>
      </c>
      <c r="H25" s="20">
        <f>C25+G25</f>
        <v>0</v>
      </c>
    </row>
    <row r="26" spans="1:10" ht="15" customHeight="1" x14ac:dyDescent="0.25">
      <c r="A26" s="2"/>
      <c r="B26" s="111" t="s">
        <v>60</v>
      </c>
      <c r="C26" s="112"/>
      <c r="D26" s="113"/>
      <c r="E26" s="113"/>
      <c r="F26" s="114"/>
      <c r="G26" s="115"/>
      <c r="H26" s="41"/>
    </row>
    <row r="27" spans="1:10" ht="15" customHeight="1" x14ac:dyDescent="0.25">
      <c r="A27" s="2"/>
      <c r="B27" s="12" t="s">
        <v>7</v>
      </c>
      <c r="C27" s="27">
        <f>SUM(D27:F27)</f>
        <v>0</v>
      </c>
      <c r="D27" s="5">
        <v>0</v>
      </c>
      <c r="E27" s="5">
        <v>0</v>
      </c>
      <c r="F27" s="76">
        <v>0</v>
      </c>
      <c r="G27" s="26">
        <v>0</v>
      </c>
      <c r="H27" s="44">
        <f>SUM(D27:G27)</f>
        <v>0</v>
      </c>
    </row>
    <row r="28" spans="1:10" ht="15" customHeight="1" thickBot="1" x14ac:dyDescent="0.3">
      <c r="A28" s="2"/>
      <c r="B28" s="12" t="s">
        <v>74</v>
      </c>
      <c r="C28" s="27">
        <f>SUM(D28:F28)</f>
        <v>0</v>
      </c>
      <c r="D28" s="5">
        <v>0</v>
      </c>
      <c r="E28" s="5">
        <v>0</v>
      </c>
      <c r="F28" s="76">
        <v>0</v>
      </c>
      <c r="G28" s="26">
        <v>0</v>
      </c>
      <c r="H28" s="44">
        <f>SUM(D28:G28)</f>
        <v>0</v>
      </c>
    </row>
    <row r="29" spans="1:10" ht="15" customHeight="1" thickBot="1" x14ac:dyDescent="0.3">
      <c r="A29" s="2"/>
      <c r="B29" s="43" t="s">
        <v>15</v>
      </c>
      <c r="C29" s="16">
        <f>SUM(C27:C28)</f>
        <v>0</v>
      </c>
      <c r="D29" s="165"/>
      <c r="E29" s="165"/>
      <c r="F29" s="165"/>
      <c r="G29" s="17">
        <f>SUM(G27:G28)</f>
        <v>0</v>
      </c>
      <c r="H29" s="20">
        <f>G29+C29</f>
        <v>0</v>
      </c>
    </row>
    <row r="30" spans="1:10" ht="15" customHeight="1" thickBot="1" x14ac:dyDescent="0.3">
      <c r="A30" s="2"/>
      <c r="B30" s="18" t="s">
        <v>16</v>
      </c>
      <c r="C30" s="80">
        <f>C29+C25+C21+C17+C13</f>
        <v>0</v>
      </c>
      <c r="D30" s="80"/>
      <c r="E30" s="80"/>
      <c r="F30" s="80"/>
      <c r="G30" s="80">
        <f>G29+G25+G21+G17+G13</f>
        <v>0</v>
      </c>
      <c r="H30" s="20">
        <f>H29+H25+H21+H17+H13</f>
        <v>0</v>
      </c>
      <c r="I30" s="4"/>
    </row>
    <row r="31" spans="1:10" ht="15" customHeight="1" thickBot="1" x14ac:dyDescent="0.3">
      <c r="A31" s="2"/>
      <c r="B31" s="84"/>
      <c r="C31" s="85"/>
      <c r="D31" s="85"/>
      <c r="E31" s="166" t="s">
        <v>84</v>
      </c>
      <c r="F31" s="167"/>
      <c r="G31" s="116" t="e">
        <f>+G30/G53</f>
        <v>#DIV/0!</v>
      </c>
      <c r="H31" s="24"/>
      <c r="J31" t="s">
        <v>93</v>
      </c>
    </row>
    <row r="32" spans="1:10" ht="15" customHeight="1" thickBot="1" x14ac:dyDescent="0.3">
      <c r="A32" s="2"/>
      <c r="B32" s="13" t="s">
        <v>14</v>
      </c>
      <c r="C32" s="162"/>
      <c r="D32" s="163"/>
      <c r="E32" s="163"/>
      <c r="F32" s="163"/>
      <c r="G32" s="163"/>
      <c r="H32" s="164"/>
      <c r="J32" s="128" t="s">
        <v>98</v>
      </c>
    </row>
    <row r="33" spans="1:10" ht="15" customHeight="1" x14ac:dyDescent="0.25">
      <c r="A33" s="2"/>
      <c r="B33" s="36" t="s">
        <v>55</v>
      </c>
      <c r="C33" s="28">
        <f>SUM(D33:F33)</f>
        <v>0</v>
      </c>
      <c r="D33" s="38">
        <v>0</v>
      </c>
      <c r="E33" s="38">
        <v>0</v>
      </c>
      <c r="F33" s="78">
        <v>0</v>
      </c>
      <c r="G33" s="45">
        <v>0</v>
      </c>
      <c r="H33" s="46">
        <f>SUM(D33:G33)</f>
        <v>0</v>
      </c>
      <c r="J33" s="128"/>
    </row>
    <row r="34" spans="1:10" ht="15" customHeight="1" x14ac:dyDescent="0.25">
      <c r="A34" s="2"/>
      <c r="B34" s="36" t="s">
        <v>55</v>
      </c>
      <c r="C34" s="27">
        <f>SUM(D34:F34)</f>
        <v>0</v>
      </c>
      <c r="D34" s="5">
        <v>0</v>
      </c>
      <c r="E34" s="5">
        <v>0</v>
      </c>
      <c r="F34" s="76">
        <v>0</v>
      </c>
      <c r="G34" s="26">
        <v>0</v>
      </c>
      <c r="H34" s="44">
        <f t="shared" ref="H34:H36" si="0">SUM(D34:G34)</f>
        <v>0</v>
      </c>
      <c r="J34" s="128"/>
    </row>
    <row r="35" spans="1:10" ht="15" customHeight="1" x14ac:dyDescent="0.25">
      <c r="A35" s="2"/>
      <c r="B35" s="36" t="s">
        <v>55</v>
      </c>
      <c r="C35" s="27">
        <f>SUM(D35:F35)</f>
        <v>0</v>
      </c>
      <c r="D35" s="5">
        <v>0</v>
      </c>
      <c r="E35" s="5">
        <v>0</v>
      </c>
      <c r="F35" s="76">
        <v>0</v>
      </c>
      <c r="G35" s="26">
        <v>0</v>
      </c>
      <c r="H35" s="44">
        <f t="shared" si="0"/>
        <v>0</v>
      </c>
      <c r="J35" s="128"/>
    </row>
    <row r="36" spans="1:10" ht="15" customHeight="1" thickBot="1" x14ac:dyDescent="0.3">
      <c r="A36" s="2"/>
      <c r="B36" s="1" t="s">
        <v>55</v>
      </c>
      <c r="C36" s="29">
        <f>SUM(D36:F36)</f>
        <v>0</v>
      </c>
      <c r="D36" s="39">
        <v>0</v>
      </c>
      <c r="E36" s="39">
        <v>0</v>
      </c>
      <c r="F36" s="77">
        <v>0</v>
      </c>
      <c r="G36" s="40">
        <v>0</v>
      </c>
      <c r="H36" s="44">
        <f t="shared" si="0"/>
        <v>0</v>
      </c>
    </row>
    <row r="37" spans="1:10" ht="15" customHeight="1" thickBot="1" x14ac:dyDescent="0.3">
      <c r="A37" s="2"/>
      <c r="B37" s="18" t="s">
        <v>69</v>
      </c>
      <c r="C37" s="80">
        <f>SUM(C33:C36)</f>
        <v>0</v>
      </c>
      <c r="D37" s="80"/>
      <c r="E37" s="80"/>
      <c r="F37" s="80"/>
      <c r="G37" s="80">
        <f>SUM(G33:G36)</f>
        <v>0</v>
      </c>
      <c r="H37" s="20">
        <f>C37+G37</f>
        <v>0</v>
      </c>
      <c r="I37" s="4"/>
    </row>
    <row r="38" spans="1:10" ht="15" customHeight="1" thickBot="1" x14ac:dyDescent="0.3">
      <c r="A38" s="2"/>
      <c r="B38" s="14"/>
      <c r="C38" s="7"/>
      <c r="D38" s="6"/>
      <c r="E38" s="6"/>
      <c r="F38" s="79"/>
      <c r="G38" s="9"/>
      <c r="H38" s="15"/>
    </row>
    <row r="39" spans="1:10" ht="15" customHeight="1" thickBot="1" x14ac:dyDescent="0.3">
      <c r="A39" s="2"/>
      <c r="B39" s="13" t="s">
        <v>64</v>
      </c>
      <c r="C39" s="162"/>
      <c r="D39" s="163"/>
      <c r="E39" s="163"/>
      <c r="F39" s="163"/>
      <c r="G39" s="163"/>
      <c r="H39" s="164"/>
    </row>
    <row r="40" spans="1:10" ht="15" customHeight="1" x14ac:dyDescent="0.25">
      <c r="A40" s="2"/>
      <c r="B40" s="36" t="s">
        <v>65</v>
      </c>
      <c r="C40" s="28">
        <f>SUM(D40:F40)</f>
        <v>0</v>
      </c>
      <c r="D40" s="38">
        <v>0</v>
      </c>
      <c r="E40" s="38">
        <v>0</v>
      </c>
      <c r="F40" s="78">
        <v>0</v>
      </c>
      <c r="G40" s="45">
        <v>0</v>
      </c>
      <c r="H40" s="46">
        <f>SUM(D40:G40)</f>
        <v>0</v>
      </c>
    </row>
    <row r="41" spans="1:10" ht="15" customHeight="1" x14ac:dyDescent="0.25">
      <c r="A41" s="2"/>
      <c r="B41" s="36" t="s">
        <v>66</v>
      </c>
      <c r="C41" s="27">
        <f>SUM(D41:F41)</f>
        <v>0</v>
      </c>
      <c r="D41" s="5">
        <v>0</v>
      </c>
      <c r="E41" s="5">
        <v>0</v>
      </c>
      <c r="F41" s="76">
        <v>0</v>
      </c>
      <c r="G41" s="26">
        <v>0</v>
      </c>
      <c r="H41" s="44">
        <f t="shared" ref="H41:H42" si="1">SUM(D41:G41)</f>
        <v>0</v>
      </c>
    </row>
    <row r="42" spans="1:10" ht="15" customHeight="1" thickBot="1" x14ac:dyDescent="0.3">
      <c r="A42" s="2"/>
      <c r="B42" s="1" t="s">
        <v>67</v>
      </c>
      <c r="C42" s="29">
        <f>SUM(D42:F42)</f>
        <v>0</v>
      </c>
      <c r="D42" s="39">
        <v>0</v>
      </c>
      <c r="E42" s="39">
        <v>0</v>
      </c>
      <c r="F42" s="77">
        <v>0</v>
      </c>
      <c r="G42" s="40">
        <v>0</v>
      </c>
      <c r="H42" s="44">
        <f t="shared" si="1"/>
        <v>0</v>
      </c>
    </row>
    <row r="43" spans="1:10" ht="15" customHeight="1" thickBot="1" x14ac:dyDescent="0.3">
      <c r="A43" s="2"/>
      <c r="B43" s="18" t="s">
        <v>68</v>
      </c>
      <c r="C43" s="80">
        <f>SUM(C40:C42)</f>
        <v>0</v>
      </c>
      <c r="D43" s="80"/>
      <c r="E43" s="80"/>
      <c r="F43" s="80"/>
      <c r="G43" s="80">
        <f>SUM(G40:G42)</f>
        <v>0</v>
      </c>
      <c r="H43" s="20">
        <f>C43+G43</f>
        <v>0</v>
      </c>
      <c r="I43" s="4"/>
    </row>
    <row r="44" spans="1:10" ht="15" customHeight="1" thickBot="1" x14ac:dyDescent="0.3">
      <c r="A44" s="2"/>
      <c r="B44" s="14"/>
      <c r="C44" s="7"/>
      <c r="D44" s="6"/>
      <c r="E44" s="6"/>
      <c r="F44" s="79"/>
      <c r="G44" s="9"/>
      <c r="H44" s="15"/>
    </row>
    <row r="45" spans="1:10" ht="15" customHeight="1" thickBot="1" x14ac:dyDescent="0.3">
      <c r="A45" s="2"/>
      <c r="B45" s="13" t="s">
        <v>70</v>
      </c>
      <c r="C45" s="25"/>
      <c r="D45" s="90"/>
      <c r="E45" s="90"/>
      <c r="F45" s="90"/>
      <c r="G45" s="60">
        <v>0</v>
      </c>
      <c r="H45" s="20">
        <f>G45</f>
        <v>0</v>
      </c>
    </row>
    <row r="46" spans="1:10" ht="15" customHeight="1" thickBot="1" x14ac:dyDescent="0.3">
      <c r="A46" s="2"/>
      <c r="B46" s="21"/>
      <c r="C46" s="8"/>
      <c r="D46" s="6"/>
      <c r="E46" s="6"/>
      <c r="F46" s="82"/>
      <c r="G46" s="8"/>
      <c r="H46" s="15"/>
    </row>
    <row r="47" spans="1:10" s="4" customFormat="1" ht="15" customHeight="1" thickBot="1" x14ac:dyDescent="0.3">
      <c r="A47" s="22"/>
      <c r="B47" s="13" t="s">
        <v>72</v>
      </c>
      <c r="C47" s="25"/>
      <c r="D47" s="160" t="e">
        <f>+G47/(G30+G37+G43+G45)</f>
        <v>#DIV/0!</v>
      </c>
      <c r="E47" s="160"/>
      <c r="F47" s="161"/>
      <c r="G47" s="60">
        <f>+(G45+G43+G37+G30)*0.05</f>
        <v>0</v>
      </c>
      <c r="H47" s="20">
        <f>G47</f>
        <v>0</v>
      </c>
      <c r="J47" s="103" t="s">
        <v>92</v>
      </c>
    </row>
    <row r="48" spans="1:10" ht="15" customHeight="1" thickBot="1" x14ac:dyDescent="0.3">
      <c r="A48" s="2"/>
      <c r="B48" s="14"/>
      <c r="C48" s="7"/>
      <c r="D48" s="6"/>
      <c r="E48" s="6"/>
      <c r="F48" s="79"/>
      <c r="G48" s="9"/>
      <c r="H48" s="15"/>
    </row>
    <row r="49" spans="1:17" s="4" customFormat="1" ht="15" customHeight="1" thickBot="1" x14ac:dyDescent="0.3">
      <c r="A49" s="22"/>
      <c r="B49" s="13" t="s">
        <v>71</v>
      </c>
      <c r="C49" s="25">
        <f>+C43+C37+C30</f>
        <v>0</v>
      </c>
      <c r="D49" s="80"/>
      <c r="E49" s="80"/>
      <c r="F49" s="80"/>
      <c r="G49" s="19">
        <f>+G45+G43+G37+G30+G47</f>
        <v>0</v>
      </c>
      <c r="H49" s="20">
        <f>C49+G49</f>
        <v>0</v>
      </c>
    </row>
    <row r="50" spans="1:17" ht="15" customHeight="1" thickBot="1" x14ac:dyDescent="0.3">
      <c r="A50" s="2"/>
      <c r="B50" s="14"/>
      <c r="C50" s="7"/>
      <c r="D50" s="6"/>
      <c r="E50" s="23"/>
      <c r="F50" s="117" t="s">
        <v>85</v>
      </c>
      <c r="G50" s="116" t="e">
        <f>G49/H49</f>
        <v>#DIV/0!</v>
      </c>
      <c r="H50" s="24"/>
      <c r="J50" t="s">
        <v>93</v>
      </c>
    </row>
    <row r="51" spans="1:17" s="4" customFormat="1" ht="15" customHeight="1" thickBot="1" x14ac:dyDescent="0.3">
      <c r="A51" s="22"/>
      <c r="B51" s="13" t="s">
        <v>86</v>
      </c>
      <c r="C51" s="25"/>
      <c r="D51" s="90"/>
      <c r="E51" s="90"/>
      <c r="F51" s="89" t="e">
        <f>+G51/G49</f>
        <v>#DIV/0!</v>
      </c>
      <c r="G51" s="60">
        <f>G49*0.07</f>
        <v>0</v>
      </c>
      <c r="H51" s="20">
        <f>G51</f>
        <v>0</v>
      </c>
      <c r="J51" s="103" t="s">
        <v>94</v>
      </c>
    </row>
    <row r="52" spans="1:17" ht="15" customHeight="1" thickBot="1" x14ac:dyDescent="0.3">
      <c r="A52" s="2"/>
      <c r="B52" s="14"/>
      <c r="C52" s="7"/>
      <c r="D52" s="6"/>
      <c r="E52" s="6"/>
      <c r="F52" s="79"/>
      <c r="G52" s="9"/>
      <c r="H52" s="15"/>
    </row>
    <row r="53" spans="1:17" ht="15" customHeight="1" thickBot="1" x14ac:dyDescent="0.3">
      <c r="A53" s="2"/>
      <c r="B53" s="13" t="s">
        <v>81</v>
      </c>
      <c r="C53" s="25">
        <f>+C49</f>
        <v>0</v>
      </c>
      <c r="D53" s="30"/>
      <c r="E53" s="30"/>
      <c r="F53" s="91"/>
      <c r="G53" s="31">
        <f>+G51+G49</f>
        <v>0</v>
      </c>
      <c r="H53" s="32">
        <f>+H51+H49</f>
        <v>0</v>
      </c>
    </row>
    <row r="54" spans="1:17" x14ac:dyDescent="0.25">
      <c r="B54" s="33"/>
      <c r="C54" s="33"/>
      <c r="D54" s="33"/>
      <c r="E54" s="33"/>
      <c r="F54" s="81"/>
      <c r="G54" s="34"/>
      <c r="H54" s="35"/>
    </row>
    <row r="55" spans="1:17" ht="13.7" customHeight="1" thickBot="1" x14ac:dyDescent="0.3"/>
    <row r="56" spans="1:17" ht="15" customHeight="1" thickBot="1" x14ac:dyDescent="0.3">
      <c r="B56" s="153" t="s">
        <v>104</v>
      </c>
      <c r="C56" s="118" t="s">
        <v>91</v>
      </c>
      <c r="D56" s="118" t="s">
        <v>91</v>
      </c>
      <c r="E56" s="118" t="s">
        <v>91</v>
      </c>
      <c r="F56" s="118" t="s">
        <v>91</v>
      </c>
      <c r="G56" s="118" t="s">
        <v>91</v>
      </c>
      <c r="H56" s="93" t="s">
        <v>1</v>
      </c>
      <c r="J56" s="95"/>
    </row>
    <row r="57" spans="1:17" ht="22.9" customHeight="1" thickBot="1" x14ac:dyDescent="0.3">
      <c r="B57" s="154"/>
      <c r="C57" s="96">
        <v>0</v>
      </c>
      <c r="D57" s="97">
        <v>0</v>
      </c>
      <c r="E57" s="97">
        <v>0</v>
      </c>
      <c r="F57" s="97">
        <v>0</v>
      </c>
      <c r="G57" s="97">
        <v>0</v>
      </c>
      <c r="H57" s="104">
        <f>SUM(C57:G57)</f>
        <v>0</v>
      </c>
      <c r="J57" s="98"/>
      <c r="Q57" s="99" t="s">
        <v>80</v>
      </c>
    </row>
    <row r="58" spans="1:17" ht="16.350000000000001" customHeight="1" thickBot="1" x14ac:dyDescent="0.3">
      <c r="B58" s="155"/>
      <c r="C58" s="109" t="e">
        <f>+C57/$G$53</f>
        <v>#DIV/0!</v>
      </c>
      <c r="D58" s="109" t="e">
        <f t="shared" ref="D58:H58" si="2">+D57/$G$53</f>
        <v>#DIV/0!</v>
      </c>
      <c r="E58" s="109" t="e">
        <f t="shared" si="2"/>
        <v>#DIV/0!</v>
      </c>
      <c r="F58" s="109" t="e">
        <f t="shared" si="2"/>
        <v>#DIV/0!</v>
      </c>
      <c r="G58" s="109" t="e">
        <f t="shared" si="2"/>
        <v>#DIV/0!</v>
      </c>
      <c r="H58" s="110" t="e">
        <f t="shared" si="2"/>
        <v>#DIV/0!</v>
      </c>
      <c r="J58" t="s">
        <v>82</v>
      </c>
    </row>
    <row r="59" spans="1:17" ht="15.75" thickBot="1" x14ac:dyDescent="0.3">
      <c r="C59" s="92"/>
      <c r="D59" s="92"/>
      <c r="E59" s="92"/>
      <c r="F59" s="102"/>
      <c r="G59" s="92"/>
      <c r="H59" s="92"/>
    </row>
    <row r="60" spans="1:17" ht="15" customHeight="1" thickBot="1" x14ac:dyDescent="0.3">
      <c r="B60" s="153" t="s">
        <v>88</v>
      </c>
      <c r="C60" s="93" t="s">
        <v>75</v>
      </c>
      <c r="D60" s="93" t="s">
        <v>76</v>
      </c>
      <c r="E60" s="93" t="s">
        <v>77</v>
      </c>
      <c r="F60" s="94" t="s">
        <v>78</v>
      </c>
      <c r="G60" s="93" t="s">
        <v>79</v>
      </c>
      <c r="H60" s="93" t="s">
        <v>1</v>
      </c>
    </row>
    <row r="61" spans="1:17" ht="22.9" customHeight="1" thickBot="1" x14ac:dyDescent="0.3">
      <c r="B61" s="154"/>
      <c r="C61" s="96">
        <v>0</v>
      </c>
      <c r="D61" s="97">
        <v>0</v>
      </c>
      <c r="E61" s="97">
        <v>0</v>
      </c>
      <c r="F61" s="97">
        <v>0</v>
      </c>
      <c r="G61" s="97">
        <v>0</v>
      </c>
      <c r="H61" s="105">
        <f>SUM(C61:G61)</f>
        <v>0</v>
      </c>
    </row>
    <row r="62" spans="1:17" ht="16.350000000000001" customHeight="1" thickBot="1" x14ac:dyDescent="0.3">
      <c r="B62" s="155"/>
      <c r="C62" s="100" t="e">
        <f>+C61/$G$13</f>
        <v>#DIV/0!</v>
      </c>
      <c r="D62" s="100" t="e">
        <f>+D61/$G$17</f>
        <v>#DIV/0!</v>
      </c>
      <c r="E62" s="100" t="e">
        <f>+E61/$G$21</f>
        <v>#DIV/0!</v>
      </c>
      <c r="F62" s="100" t="e">
        <f>+F61/$G$25</f>
        <v>#DIV/0!</v>
      </c>
      <c r="G62" s="100" t="e">
        <f>+G61/$G$29</f>
        <v>#DIV/0!</v>
      </c>
      <c r="H62" s="101" t="e">
        <f>+H61/$G$30</f>
        <v>#DIV/0!</v>
      </c>
      <c r="J62" t="s">
        <v>82</v>
      </c>
    </row>
    <row r="63" spans="1:17" ht="15.75" thickBot="1" x14ac:dyDescent="0.3">
      <c r="C63" s="92"/>
      <c r="D63" s="92"/>
      <c r="E63" s="92"/>
      <c r="F63" s="102"/>
      <c r="G63" s="92"/>
      <c r="H63" s="92"/>
    </row>
    <row r="64" spans="1:17" ht="15" customHeight="1" thickBot="1" x14ac:dyDescent="0.3">
      <c r="B64" s="153" t="s">
        <v>89</v>
      </c>
      <c r="C64" s="93" t="s">
        <v>75</v>
      </c>
      <c r="D64" s="93" t="s">
        <v>76</v>
      </c>
      <c r="E64" s="93" t="s">
        <v>77</v>
      </c>
      <c r="F64" s="94" t="s">
        <v>78</v>
      </c>
      <c r="G64" s="93" t="s">
        <v>79</v>
      </c>
      <c r="H64" s="93" t="s">
        <v>1</v>
      </c>
    </row>
    <row r="65" spans="2:10" ht="22.9" customHeight="1" thickBot="1" x14ac:dyDescent="0.3">
      <c r="B65" s="154"/>
      <c r="C65" s="96">
        <v>0</v>
      </c>
      <c r="D65" s="97">
        <v>0</v>
      </c>
      <c r="E65" s="97">
        <v>0</v>
      </c>
      <c r="F65" s="97">
        <v>0</v>
      </c>
      <c r="G65" s="97">
        <v>0</v>
      </c>
      <c r="H65" s="105">
        <f>SUM(C65:G65)</f>
        <v>0</v>
      </c>
    </row>
    <row r="66" spans="2:10" ht="16.350000000000001" customHeight="1" thickBot="1" x14ac:dyDescent="0.3">
      <c r="B66" s="155"/>
      <c r="C66" s="100" t="e">
        <f>+C65/$G$13</f>
        <v>#DIV/0!</v>
      </c>
      <c r="D66" s="100" t="e">
        <f>+D65/$G$17</f>
        <v>#DIV/0!</v>
      </c>
      <c r="E66" s="100" t="e">
        <f>+E65/$G$21</f>
        <v>#DIV/0!</v>
      </c>
      <c r="F66" s="100" t="e">
        <f>+F65/$G$25</f>
        <v>#DIV/0!</v>
      </c>
      <c r="G66" s="100" t="e">
        <f>+G65/$G$29</f>
        <v>#DIV/0!</v>
      </c>
      <c r="H66" s="101" t="e">
        <f>+H65/$G$30</f>
        <v>#DIV/0!</v>
      </c>
      <c r="J66" t="s">
        <v>82</v>
      </c>
    </row>
    <row r="67" spans="2:10" ht="15.75" thickBot="1" x14ac:dyDescent="0.3">
      <c r="C67" s="92"/>
      <c r="D67" s="92"/>
      <c r="E67" s="92"/>
      <c r="F67" s="102"/>
      <c r="G67" s="92"/>
      <c r="H67" s="92"/>
    </row>
    <row r="68" spans="2:10" ht="15" customHeight="1" thickBot="1" x14ac:dyDescent="0.3">
      <c r="B68" s="153" t="s">
        <v>90</v>
      </c>
      <c r="C68" s="93" t="s">
        <v>75</v>
      </c>
      <c r="D68" s="93" t="s">
        <v>76</v>
      </c>
      <c r="E68" s="93" t="s">
        <v>77</v>
      </c>
      <c r="F68" s="94" t="s">
        <v>78</v>
      </c>
      <c r="G68" s="93" t="s">
        <v>79</v>
      </c>
      <c r="H68" s="93" t="s">
        <v>1</v>
      </c>
    </row>
    <row r="69" spans="2:10" ht="22.9" customHeight="1" thickBot="1" x14ac:dyDescent="0.3">
      <c r="B69" s="154"/>
      <c r="C69" s="96">
        <v>0</v>
      </c>
      <c r="D69" s="97">
        <v>0</v>
      </c>
      <c r="E69" s="97">
        <v>0</v>
      </c>
      <c r="F69" s="97">
        <v>0</v>
      </c>
      <c r="G69" s="97">
        <v>0</v>
      </c>
      <c r="H69" s="105">
        <f>SUM(C69:G69)</f>
        <v>0</v>
      </c>
    </row>
    <row r="70" spans="2:10" ht="16.350000000000001" customHeight="1" thickBot="1" x14ac:dyDescent="0.3">
      <c r="B70" s="155"/>
      <c r="C70" s="100" t="e">
        <f>+C69/$G$13</f>
        <v>#DIV/0!</v>
      </c>
      <c r="D70" s="100" t="e">
        <f>+D69/$G$17</f>
        <v>#DIV/0!</v>
      </c>
      <c r="E70" s="100" t="e">
        <f>+E69/$G$21</f>
        <v>#DIV/0!</v>
      </c>
      <c r="F70" s="100" t="e">
        <f>+F69/$G$25</f>
        <v>#DIV/0!</v>
      </c>
      <c r="G70" s="100" t="e">
        <f>+G69/$G$29</f>
        <v>#DIV/0!</v>
      </c>
      <c r="H70" s="101" t="e">
        <f>+H69/$G$30</f>
        <v>#DIV/0!</v>
      </c>
      <c r="J70" t="s">
        <v>82</v>
      </c>
    </row>
    <row r="71" spans="2:10" x14ac:dyDescent="0.25">
      <c r="C71" s="92"/>
      <c r="D71" s="92"/>
      <c r="E71" s="92"/>
      <c r="F71" s="102"/>
      <c r="G71" s="92"/>
      <c r="H71" s="92"/>
    </row>
  </sheetData>
  <mergeCells count="30">
    <mergeCell ref="B68:B70"/>
    <mergeCell ref="D47:F47"/>
    <mergeCell ref="C32:H32"/>
    <mergeCell ref="D29:F29"/>
    <mergeCell ref="C39:H39"/>
    <mergeCell ref="B60:B62"/>
    <mergeCell ref="B64:B66"/>
    <mergeCell ref="E31:F31"/>
    <mergeCell ref="G3:G9"/>
    <mergeCell ref="H3:H9"/>
    <mergeCell ref="B56:B58"/>
    <mergeCell ref="B2:H2"/>
    <mergeCell ref="J9:J10"/>
    <mergeCell ref="D21:F21"/>
    <mergeCell ref="B1:H1"/>
    <mergeCell ref="B6:B7"/>
    <mergeCell ref="B8:B9"/>
    <mergeCell ref="J32:J35"/>
    <mergeCell ref="J4:J5"/>
    <mergeCell ref="C5:F5"/>
    <mergeCell ref="D13:F13"/>
    <mergeCell ref="D6:F6"/>
    <mergeCell ref="J6:J8"/>
    <mergeCell ref="C6:C9"/>
    <mergeCell ref="D7:D9"/>
    <mergeCell ref="E7:E9"/>
    <mergeCell ref="F7:F9"/>
    <mergeCell ref="D25:F25"/>
    <mergeCell ref="D17:F17"/>
    <mergeCell ref="C3:F4"/>
  </mergeCells>
  <conditionalFormatting sqref="C13 C17 C25 C21 C29:C31 C45:C46">
    <cfRule type="cellIs" dxfId="12" priority="125" operator="lessThan">
      <formula>#REF!</formula>
    </cfRule>
  </conditionalFormatting>
  <conditionalFormatting sqref="G13 G17 G25 G21 G29">
    <cfRule type="cellIs" dxfId="11" priority="126" operator="greaterThan">
      <formula>#REF!</formula>
    </cfRule>
  </conditionalFormatting>
  <conditionalFormatting sqref="C47 G45:G46">
    <cfRule type="cellIs" dxfId="10" priority="129" operator="greaterThan">
      <formula>#REF!</formula>
    </cfRule>
  </conditionalFormatting>
  <conditionalFormatting sqref="C37">
    <cfRule type="cellIs" dxfId="9" priority="14" operator="lessThan">
      <formula>#REF!</formula>
    </cfRule>
  </conditionalFormatting>
  <conditionalFormatting sqref="G47">
    <cfRule type="cellIs" dxfId="8" priority="11" operator="greaterThan">
      <formula>#REF!</formula>
    </cfRule>
  </conditionalFormatting>
  <conditionalFormatting sqref="C44">
    <cfRule type="cellIs" dxfId="7" priority="10" operator="lessThan">
      <formula>#REF!</formula>
    </cfRule>
  </conditionalFormatting>
  <conditionalFormatting sqref="C43">
    <cfRule type="cellIs" dxfId="6" priority="8" operator="lessThan">
      <formula>#REF!</formula>
    </cfRule>
  </conditionalFormatting>
  <conditionalFormatting sqref="C38">
    <cfRule type="cellIs" dxfId="5" priority="7" operator="lessThan">
      <formula>#REF!</formula>
    </cfRule>
  </conditionalFormatting>
  <conditionalFormatting sqref="C52">
    <cfRule type="cellIs" dxfId="4" priority="5" operator="lessThan">
      <formula>#REF!</formula>
    </cfRule>
  </conditionalFormatting>
  <conditionalFormatting sqref="C48">
    <cfRule type="cellIs" dxfId="3" priority="4" operator="lessThan">
      <formula>#REF!</formula>
    </cfRule>
  </conditionalFormatting>
  <conditionalFormatting sqref="C50">
    <cfRule type="cellIs" dxfId="2" priority="3" operator="lessThan">
      <formula>#REF!</formula>
    </cfRule>
  </conditionalFormatting>
  <conditionalFormatting sqref="G51">
    <cfRule type="cellIs" dxfId="1" priority="2" operator="greaterThan">
      <formula>#REF!</formula>
    </cfRule>
  </conditionalFormatting>
  <conditionalFormatting sqref="D31">
    <cfRule type="cellIs" dxfId="0" priority="1" operator="lessThan">
      <formula>#REF!</formula>
    </cfRule>
  </conditionalFormatting>
  <printOptions horizontalCentered="1"/>
  <pageMargins left="0.39370078740157483" right="0.39370078740157483" top="0.74803149606299213" bottom="0.74803149606299213" header="0.31496062992125984" footer="0.31496062992125984"/>
  <pageSetup paperSize="9" scale="60" orientation="portrait" r:id="rId1"/>
  <ignoredErrors>
    <ignoredError sqref="C33:C36 C10 C13:C14 C17:C18 C21:C22 C11:C12 C15:C16 C19:C20 C23:C24 C25:C28 C40:C42" formulaRange="1"/>
    <ignoredError sqref="G31 G50 F51 C70:H70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3:R51"/>
  <sheetViews>
    <sheetView showGridLines="0" zoomScale="85" zoomScaleNormal="85" workbookViewId="0">
      <selection activeCell="C9" sqref="C9"/>
    </sheetView>
  </sheetViews>
  <sheetFormatPr defaultRowHeight="15" x14ac:dyDescent="0.25"/>
  <cols>
    <col min="2" max="2" width="11.42578125" customWidth="1"/>
    <col min="3" max="3" width="34.28515625" customWidth="1"/>
    <col min="4" max="4" width="31.140625" customWidth="1"/>
    <col min="5" max="5" width="14.7109375" customWidth="1"/>
    <col min="6" max="6" width="10.85546875" customWidth="1"/>
    <col min="7" max="8" width="10" customWidth="1"/>
    <col min="9" max="9" width="10.85546875" customWidth="1"/>
    <col min="10" max="10" width="10" customWidth="1"/>
    <col min="11" max="14" width="10.85546875" customWidth="1"/>
    <col min="15" max="15" width="1.140625" customWidth="1"/>
    <col min="16" max="16" width="23.85546875" customWidth="1"/>
    <col min="19" max="19" width="24.85546875" customWidth="1"/>
  </cols>
  <sheetData>
    <row r="3" spans="2:18" s="83" customFormat="1" ht="24.6" customHeight="1" x14ac:dyDescent="0.3">
      <c r="B3" s="106" t="str">
        <f>+'YEARLY BUDGET'!B3</f>
        <v>Name of partnership project</v>
      </c>
      <c r="C3" s="107"/>
      <c r="D3" s="108"/>
      <c r="E3" s="108"/>
      <c r="F3" s="108"/>
      <c r="G3" s="108"/>
      <c r="H3" s="108"/>
      <c r="I3" s="108"/>
      <c r="J3" s="108"/>
      <c r="K3" s="107"/>
      <c r="L3" s="107"/>
      <c r="M3" s="107"/>
      <c r="N3" s="107"/>
    </row>
    <row r="4" spans="2:18" ht="3" customHeight="1" x14ac:dyDescent="0.3">
      <c r="B4" s="47"/>
      <c r="D4" s="3"/>
      <c r="E4" s="3"/>
      <c r="F4" s="3"/>
      <c r="G4" s="3"/>
      <c r="H4" s="3"/>
      <c r="I4" s="3"/>
      <c r="J4" s="3"/>
    </row>
    <row r="5" spans="2:18" s="83" customFormat="1" ht="18.75" x14ac:dyDescent="0.3">
      <c r="B5" s="47" t="s">
        <v>87</v>
      </c>
      <c r="D5" s="47"/>
      <c r="E5" s="47"/>
      <c r="F5" s="47"/>
      <c r="G5" s="47"/>
      <c r="H5" s="47"/>
      <c r="I5" s="47"/>
      <c r="J5" s="47"/>
    </row>
    <row r="7" spans="2:18" ht="65.25" customHeight="1" x14ac:dyDescent="0.25">
      <c r="B7" s="57" t="s">
        <v>42</v>
      </c>
      <c r="C7" s="58" t="s">
        <v>20</v>
      </c>
      <c r="D7" s="58" t="s">
        <v>10</v>
      </c>
      <c r="E7" s="59" t="s">
        <v>43</v>
      </c>
      <c r="F7" s="59" t="s">
        <v>13</v>
      </c>
      <c r="G7" s="59" t="s">
        <v>27</v>
      </c>
      <c r="H7" s="59" t="s">
        <v>61</v>
      </c>
      <c r="I7" s="59" t="s">
        <v>21</v>
      </c>
      <c r="J7" s="59" t="s">
        <v>39</v>
      </c>
      <c r="K7" s="59" t="s">
        <v>40</v>
      </c>
      <c r="L7" s="74" t="s">
        <v>45</v>
      </c>
      <c r="M7" s="74" t="s">
        <v>52</v>
      </c>
      <c r="N7" s="74" t="s">
        <v>41</v>
      </c>
      <c r="P7" s="169" t="s">
        <v>83</v>
      </c>
      <c r="Q7" s="169"/>
      <c r="R7" s="169"/>
    </row>
    <row r="8" spans="2:18" x14ac:dyDescent="0.25">
      <c r="B8" s="70" t="s">
        <v>30</v>
      </c>
      <c r="C8" s="71" t="s">
        <v>31</v>
      </c>
      <c r="D8" s="71" t="s">
        <v>32</v>
      </c>
      <c r="E8" s="70" t="s">
        <v>33</v>
      </c>
      <c r="F8" s="70" t="s">
        <v>34</v>
      </c>
      <c r="G8" s="70" t="s">
        <v>35</v>
      </c>
      <c r="H8" s="70" t="s">
        <v>36</v>
      </c>
      <c r="I8" s="70" t="s">
        <v>37</v>
      </c>
      <c r="J8" s="70" t="s">
        <v>46</v>
      </c>
      <c r="K8" s="70" t="s">
        <v>47</v>
      </c>
      <c r="L8" s="72" t="s">
        <v>95</v>
      </c>
      <c r="M8" s="72" t="s">
        <v>49</v>
      </c>
      <c r="N8" s="72" t="s">
        <v>48</v>
      </c>
      <c r="P8" s="66"/>
      <c r="Q8" s="66"/>
      <c r="R8" s="66"/>
    </row>
    <row r="9" spans="2:18" x14ac:dyDescent="0.25">
      <c r="B9" s="170" t="s">
        <v>73</v>
      </c>
      <c r="C9" s="54" t="s">
        <v>63</v>
      </c>
      <c r="D9" s="54" t="s">
        <v>22</v>
      </c>
      <c r="E9" s="56" t="s">
        <v>28</v>
      </c>
      <c r="F9" s="56">
        <v>4</v>
      </c>
      <c r="G9" s="61">
        <v>15</v>
      </c>
      <c r="H9" s="61">
        <v>15</v>
      </c>
      <c r="I9" s="55">
        <v>0.6</v>
      </c>
      <c r="J9" s="61">
        <v>300</v>
      </c>
      <c r="K9" s="50">
        <f>+I9*J9</f>
        <v>180</v>
      </c>
      <c r="L9" s="53">
        <f>+K9*H9</f>
        <v>2700</v>
      </c>
      <c r="M9" s="53">
        <f>+G9*J9</f>
        <v>4500</v>
      </c>
      <c r="N9" s="53">
        <f>+M9+L9</f>
        <v>7200</v>
      </c>
      <c r="P9" s="10" t="s">
        <v>100</v>
      </c>
      <c r="Q9" s="10"/>
      <c r="R9" s="11" t="s">
        <v>11</v>
      </c>
    </row>
    <row r="10" spans="2:18" x14ac:dyDescent="0.25">
      <c r="B10" s="170"/>
      <c r="C10" s="54" t="s">
        <v>63</v>
      </c>
      <c r="D10" s="54" t="s">
        <v>23</v>
      </c>
      <c r="E10" s="56" t="s">
        <v>28</v>
      </c>
      <c r="F10" s="56">
        <v>4</v>
      </c>
      <c r="G10" s="61">
        <v>40</v>
      </c>
      <c r="H10" s="61">
        <v>0</v>
      </c>
      <c r="I10" s="55">
        <v>0</v>
      </c>
      <c r="J10" s="61">
        <v>250</v>
      </c>
      <c r="K10" s="50">
        <f t="shared" ref="K10:K30" si="0">+I10*J10</f>
        <v>0</v>
      </c>
      <c r="L10" s="53">
        <f>+K10*H10</f>
        <v>0</v>
      </c>
      <c r="M10" s="53">
        <f>+G10*J10</f>
        <v>10000</v>
      </c>
      <c r="N10" s="53">
        <f>+M10+L10</f>
        <v>10000</v>
      </c>
      <c r="P10" s="173" t="s">
        <v>38</v>
      </c>
      <c r="Q10" s="173"/>
      <c r="R10" s="48">
        <v>312</v>
      </c>
    </row>
    <row r="11" spans="2:18" x14ac:dyDescent="0.25">
      <c r="B11" s="170"/>
      <c r="C11" s="54" t="s">
        <v>63</v>
      </c>
      <c r="D11" s="54" t="s">
        <v>24</v>
      </c>
      <c r="E11" s="56" t="s">
        <v>28</v>
      </c>
      <c r="F11" s="56">
        <v>4</v>
      </c>
      <c r="G11" s="61">
        <v>40</v>
      </c>
      <c r="H11" s="61">
        <v>0</v>
      </c>
      <c r="I11" s="55">
        <v>0</v>
      </c>
      <c r="J11" s="61">
        <v>200</v>
      </c>
      <c r="K11" s="50">
        <f t="shared" si="0"/>
        <v>0</v>
      </c>
      <c r="L11" s="53">
        <f>+K11*H11</f>
        <v>0</v>
      </c>
      <c r="M11" s="53">
        <f>+G11*J11</f>
        <v>8000</v>
      </c>
      <c r="N11" s="53">
        <f>+M11+L11</f>
        <v>8000</v>
      </c>
      <c r="P11" s="172" t="s">
        <v>12</v>
      </c>
      <c r="Q11" s="172"/>
      <c r="R11" s="48">
        <v>331</v>
      </c>
    </row>
    <row r="12" spans="2:18" x14ac:dyDescent="0.25">
      <c r="B12" s="170"/>
      <c r="C12" s="54" t="s">
        <v>63</v>
      </c>
      <c r="D12" s="54" t="s">
        <v>24</v>
      </c>
      <c r="E12" s="56" t="s">
        <v>29</v>
      </c>
      <c r="F12" s="56">
        <v>9</v>
      </c>
      <c r="G12" s="61">
        <v>5</v>
      </c>
      <c r="H12" s="61">
        <v>5</v>
      </c>
      <c r="I12" s="55">
        <v>0.8</v>
      </c>
      <c r="J12" s="61">
        <v>330</v>
      </c>
      <c r="K12" s="50">
        <f t="shared" si="0"/>
        <v>264</v>
      </c>
      <c r="L12" s="53">
        <f>+K12*H12</f>
        <v>1320</v>
      </c>
      <c r="M12" s="53">
        <f>+G12*J12</f>
        <v>1650</v>
      </c>
      <c r="N12" s="53">
        <f>+M12+L12</f>
        <v>2970</v>
      </c>
      <c r="P12" s="172" t="s">
        <v>19</v>
      </c>
      <c r="Q12" s="172"/>
      <c r="R12" s="48">
        <v>360</v>
      </c>
    </row>
    <row r="13" spans="2:18" x14ac:dyDescent="0.25">
      <c r="B13" s="170"/>
      <c r="C13" s="54"/>
      <c r="D13" s="54"/>
      <c r="E13" s="56"/>
      <c r="F13" s="56"/>
      <c r="G13" s="61">
        <v>0</v>
      </c>
      <c r="H13" s="61">
        <v>0</v>
      </c>
      <c r="I13" s="55">
        <v>0</v>
      </c>
      <c r="J13" s="61">
        <v>0</v>
      </c>
      <c r="K13" s="50">
        <f t="shared" ref="K13:K19" si="1">+I13*J13</f>
        <v>0</v>
      </c>
      <c r="L13" s="53">
        <f t="shared" ref="L13:L19" si="2">+K13*H13</f>
        <v>0</v>
      </c>
      <c r="M13" s="53">
        <f t="shared" ref="M13:M19" si="3">+G13*J13</f>
        <v>0</v>
      </c>
      <c r="N13" s="53">
        <f t="shared" ref="N13:N19" si="4">+M13+L13</f>
        <v>0</v>
      </c>
      <c r="P13" s="172" t="s">
        <v>26</v>
      </c>
      <c r="Q13" s="172"/>
      <c r="R13" s="48">
        <v>410</v>
      </c>
    </row>
    <row r="14" spans="2:18" x14ac:dyDescent="0.25">
      <c r="B14" s="170"/>
      <c r="C14" s="54"/>
      <c r="D14" s="54"/>
      <c r="E14" s="56"/>
      <c r="F14" s="56"/>
      <c r="G14" s="61">
        <v>0</v>
      </c>
      <c r="H14" s="61">
        <v>0</v>
      </c>
      <c r="I14" s="55">
        <v>0</v>
      </c>
      <c r="J14" s="61">
        <v>0</v>
      </c>
      <c r="K14" s="50">
        <f t="shared" si="1"/>
        <v>0</v>
      </c>
      <c r="L14" s="53">
        <f t="shared" si="2"/>
        <v>0</v>
      </c>
      <c r="M14" s="53">
        <f t="shared" si="3"/>
        <v>0</v>
      </c>
      <c r="N14" s="53">
        <f t="shared" si="4"/>
        <v>0</v>
      </c>
    </row>
    <row r="15" spans="2:18" x14ac:dyDescent="0.25">
      <c r="B15" s="170"/>
      <c r="C15" s="54"/>
      <c r="D15" s="54"/>
      <c r="E15" s="56"/>
      <c r="F15" s="56"/>
      <c r="G15" s="61">
        <v>0</v>
      </c>
      <c r="H15" s="61">
        <v>0</v>
      </c>
      <c r="I15" s="55">
        <v>0</v>
      </c>
      <c r="J15" s="61">
        <v>0</v>
      </c>
      <c r="K15" s="50">
        <f t="shared" si="1"/>
        <v>0</v>
      </c>
      <c r="L15" s="53">
        <f t="shared" si="2"/>
        <v>0</v>
      </c>
      <c r="M15" s="53">
        <f t="shared" si="3"/>
        <v>0</v>
      </c>
      <c r="N15" s="53">
        <f t="shared" si="4"/>
        <v>0</v>
      </c>
      <c r="P15" s="171" t="s">
        <v>25</v>
      </c>
      <c r="Q15" s="171"/>
      <c r="R15" s="171"/>
    </row>
    <row r="16" spans="2:18" x14ac:dyDescent="0.25">
      <c r="B16" s="170"/>
      <c r="C16" s="54"/>
      <c r="D16" s="54"/>
      <c r="E16" s="56"/>
      <c r="F16" s="56"/>
      <c r="G16" s="61">
        <v>0</v>
      </c>
      <c r="H16" s="61">
        <v>0</v>
      </c>
      <c r="I16" s="55">
        <v>0</v>
      </c>
      <c r="J16" s="61">
        <v>0</v>
      </c>
      <c r="K16" s="50">
        <f t="shared" si="1"/>
        <v>0</v>
      </c>
      <c r="L16" s="53">
        <f t="shared" si="2"/>
        <v>0</v>
      </c>
      <c r="M16" s="53">
        <f t="shared" si="3"/>
        <v>0</v>
      </c>
      <c r="N16" s="53">
        <f t="shared" si="4"/>
        <v>0</v>
      </c>
      <c r="P16" s="171"/>
      <c r="Q16" s="171"/>
      <c r="R16" s="171"/>
    </row>
    <row r="17" spans="2:18" ht="14.65" customHeight="1" x14ac:dyDescent="0.25">
      <c r="B17" s="170"/>
      <c r="C17" s="54"/>
      <c r="D17" s="54"/>
      <c r="E17" s="56"/>
      <c r="F17" s="56"/>
      <c r="G17" s="61">
        <v>0</v>
      </c>
      <c r="H17" s="61">
        <v>0</v>
      </c>
      <c r="I17" s="55">
        <v>0</v>
      </c>
      <c r="J17" s="61">
        <v>0</v>
      </c>
      <c r="K17" s="50">
        <f t="shared" si="1"/>
        <v>0</v>
      </c>
      <c r="L17" s="53">
        <f t="shared" si="2"/>
        <v>0</v>
      </c>
      <c r="M17" s="53">
        <f t="shared" si="3"/>
        <v>0</v>
      </c>
      <c r="N17" s="53">
        <f t="shared" si="4"/>
        <v>0</v>
      </c>
      <c r="P17" s="171"/>
      <c r="Q17" s="171"/>
      <c r="R17" s="171"/>
    </row>
    <row r="18" spans="2:18" ht="14.65" customHeight="1" x14ac:dyDescent="0.25">
      <c r="B18" s="170"/>
      <c r="C18" s="54"/>
      <c r="D18" s="54"/>
      <c r="E18" s="56"/>
      <c r="F18" s="56"/>
      <c r="G18" s="61">
        <v>0</v>
      </c>
      <c r="H18" s="61">
        <v>0</v>
      </c>
      <c r="I18" s="55">
        <v>0</v>
      </c>
      <c r="J18" s="61">
        <v>0</v>
      </c>
      <c r="K18" s="50">
        <f t="shared" si="1"/>
        <v>0</v>
      </c>
      <c r="L18" s="53">
        <f t="shared" si="2"/>
        <v>0</v>
      </c>
      <c r="M18" s="53">
        <f t="shared" si="3"/>
        <v>0</v>
      </c>
      <c r="N18" s="53">
        <f t="shared" si="4"/>
        <v>0</v>
      </c>
    </row>
    <row r="19" spans="2:18" ht="14.65" customHeight="1" x14ac:dyDescent="0.25">
      <c r="B19" s="170"/>
      <c r="C19" s="54"/>
      <c r="D19" s="54"/>
      <c r="E19" s="56"/>
      <c r="F19" s="56"/>
      <c r="G19" s="61">
        <v>0</v>
      </c>
      <c r="H19" s="61">
        <v>0</v>
      </c>
      <c r="I19" s="55">
        <v>0</v>
      </c>
      <c r="J19" s="61">
        <v>0</v>
      </c>
      <c r="K19" s="50">
        <f t="shared" si="1"/>
        <v>0</v>
      </c>
      <c r="L19" s="53">
        <f t="shared" si="2"/>
        <v>0</v>
      </c>
      <c r="M19" s="53">
        <f t="shared" si="3"/>
        <v>0</v>
      </c>
      <c r="N19" s="53">
        <f t="shared" si="4"/>
        <v>0</v>
      </c>
      <c r="P19" s="174" t="s">
        <v>44</v>
      </c>
      <c r="Q19" s="174"/>
      <c r="R19" s="174"/>
    </row>
    <row r="20" spans="2:18" ht="14.65" customHeight="1" x14ac:dyDescent="0.25">
      <c r="G20" s="62"/>
      <c r="H20" s="62"/>
      <c r="I20" s="49"/>
      <c r="J20" s="62"/>
      <c r="K20" s="51"/>
      <c r="L20" s="52"/>
      <c r="M20" s="52"/>
      <c r="N20" s="52"/>
      <c r="P20" s="174"/>
      <c r="Q20" s="174"/>
      <c r="R20" s="174"/>
    </row>
    <row r="21" spans="2:18" x14ac:dyDescent="0.25">
      <c r="B21" s="170" t="s">
        <v>73</v>
      </c>
      <c r="C21" s="54"/>
      <c r="D21" s="54"/>
      <c r="E21" s="56"/>
      <c r="F21" s="56"/>
      <c r="G21" s="61">
        <v>0</v>
      </c>
      <c r="H21" s="61">
        <v>0</v>
      </c>
      <c r="I21" s="55">
        <v>0</v>
      </c>
      <c r="J21" s="61">
        <v>0</v>
      </c>
      <c r="K21" s="50">
        <f t="shared" si="0"/>
        <v>0</v>
      </c>
      <c r="L21" s="53">
        <f t="shared" ref="L21:L30" si="5">+K21*H21</f>
        <v>0</v>
      </c>
      <c r="M21" s="53">
        <f t="shared" ref="M21:M30" si="6">+G21*J21</f>
        <v>0</v>
      </c>
      <c r="N21" s="53">
        <f t="shared" ref="N21:N30" si="7">+M21+L21</f>
        <v>0</v>
      </c>
      <c r="P21" s="174"/>
      <c r="Q21" s="174"/>
      <c r="R21" s="174"/>
    </row>
    <row r="22" spans="2:18" x14ac:dyDescent="0.25">
      <c r="B22" s="170"/>
      <c r="C22" s="54"/>
      <c r="D22" s="54"/>
      <c r="E22" s="56"/>
      <c r="F22" s="56"/>
      <c r="G22" s="61">
        <v>0</v>
      </c>
      <c r="H22" s="61">
        <v>0</v>
      </c>
      <c r="I22" s="55">
        <v>0</v>
      </c>
      <c r="J22" s="61">
        <v>0</v>
      </c>
      <c r="K22" s="50">
        <f t="shared" si="0"/>
        <v>0</v>
      </c>
      <c r="L22" s="53">
        <f t="shared" si="5"/>
        <v>0</v>
      </c>
      <c r="M22" s="53">
        <f t="shared" si="6"/>
        <v>0</v>
      </c>
      <c r="N22" s="53">
        <f t="shared" si="7"/>
        <v>0</v>
      </c>
    </row>
    <row r="23" spans="2:18" ht="14.65" customHeight="1" x14ac:dyDescent="0.25">
      <c r="B23" s="170"/>
      <c r="C23" s="54"/>
      <c r="D23" s="54"/>
      <c r="E23" s="56"/>
      <c r="F23" s="56"/>
      <c r="G23" s="61">
        <v>0</v>
      </c>
      <c r="H23" s="61">
        <v>0</v>
      </c>
      <c r="I23" s="55">
        <v>0</v>
      </c>
      <c r="J23" s="61">
        <v>0</v>
      </c>
      <c r="K23" s="50">
        <f t="shared" si="0"/>
        <v>0</v>
      </c>
      <c r="L23" s="53">
        <f t="shared" si="5"/>
        <v>0</v>
      </c>
      <c r="M23" s="53">
        <f t="shared" si="6"/>
        <v>0</v>
      </c>
      <c r="N23" s="53">
        <f t="shared" si="7"/>
        <v>0</v>
      </c>
    </row>
    <row r="24" spans="2:18" x14ac:dyDescent="0.25">
      <c r="B24" s="170"/>
      <c r="C24" s="54"/>
      <c r="D24" s="54"/>
      <c r="E24" s="56"/>
      <c r="F24" s="56"/>
      <c r="G24" s="61">
        <v>0</v>
      </c>
      <c r="H24" s="61">
        <v>0</v>
      </c>
      <c r="I24" s="55">
        <v>0</v>
      </c>
      <c r="J24" s="61">
        <v>0</v>
      </c>
      <c r="K24" s="50">
        <f t="shared" si="0"/>
        <v>0</v>
      </c>
      <c r="L24" s="53">
        <f t="shared" si="5"/>
        <v>0</v>
      </c>
      <c r="M24" s="53">
        <f t="shared" si="6"/>
        <v>0</v>
      </c>
      <c r="N24" s="53">
        <f t="shared" si="7"/>
        <v>0</v>
      </c>
    </row>
    <row r="25" spans="2:18" x14ac:dyDescent="0.25">
      <c r="B25" s="170"/>
      <c r="C25" s="54"/>
      <c r="D25" s="54"/>
      <c r="E25" s="56"/>
      <c r="F25" s="56"/>
      <c r="G25" s="61">
        <v>0</v>
      </c>
      <c r="H25" s="61">
        <v>0</v>
      </c>
      <c r="I25" s="55">
        <v>0</v>
      </c>
      <c r="J25" s="61">
        <v>0</v>
      </c>
      <c r="K25" s="50">
        <f t="shared" si="0"/>
        <v>0</v>
      </c>
      <c r="L25" s="53">
        <f t="shared" si="5"/>
        <v>0</v>
      </c>
      <c r="M25" s="53">
        <f t="shared" si="6"/>
        <v>0</v>
      </c>
      <c r="N25" s="53">
        <f t="shared" si="7"/>
        <v>0</v>
      </c>
    </row>
    <row r="26" spans="2:18" x14ac:dyDescent="0.25">
      <c r="B26" s="170"/>
      <c r="C26" s="54"/>
      <c r="D26" s="54"/>
      <c r="E26" s="56"/>
      <c r="F26" s="56"/>
      <c r="G26" s="61">
        <v>0</v>
      </c>
      <c r="H26" s="61">
        <v>0</v>
      </c>
      <c r="I26" s="55">
        <v>0</v>
      </c>
      <c r="J26" s="61">
        <v>0</v>
      </c>
      <c r="K26" s="50">
        <f t="shared" si="0"/>
        <v>0</v>
      </c>
      <c r="L26" s="53">
        <f t="shared" si="5"/>
        <v>0</v>
      </c>
      <c r="M26" s="53">
        <f t="shared" si="6"/>
        <v>0</v>
      </c>
      <c r="N26" s="53">
        <f t="shared" si="7"/>
        <v>0</v>
      </c>
    </row>
    <row r="27" spans="2:18" x14ac:dyDescent="0.25">
      <c r="B27" s="170"/>
      <c r="C27" s="54"/>
      <c r="D27" s="54"/>
      <c r="E27" s="56"/>
      <c r="F27" s="56"/>
      <c r="G27" s="61">
        <v>0</v>
      </c>
      <c r="H27" s="61">
        <v>0</v>
      </c>
      <c r="I27" s="55">
        <v>0</v>
      </c>
      <c r="J27" s="61">
        <v>0</v>
      </c>
      <c r="K27" s="50">
        <f t="shared" si="0"/>
        <v>0</v>
      </c>
      <c r="L27" s="53">
        <f t="shared" si="5"/>
        <v>0</v>
      </c>
      <c r="M27" s="53">
        <f t="shared" si="6"/>
        <v>0</v>
      </c>
      <c r="N27" s="53">
        <f t="shared" si="7"/>
        <v>0</v>
      </c>
    </row>
    <row r="28" spans="2:18" x14ac:dyDescent="0.25">
      <c r="B28" s="170"/>
      <c r="C28" s="54"/>
      <c r="D28" s="54"/>
      <c r="E28" s="56"/>
      <c r="F28" s="56"/>
      <c r="G28" s="61">
        <v>0</v>
      </c>
      <c r="H28" s="61">
        <v>0</v>
      </c>
      <c r="I28" s="55">
        <v>0</v>
      </c>
      <c r="J28" s="61">
        <v>0</v>
      </c>
      <c r="K28" s="50">
        <f t="shared" si="0"/>
        <v>0</v>
      </c>
      <c r="L28" s="53">
        <f t="shared" si="5"/>
        <v>0</v>
      </c>
      <c r="M28" s="53">
        <f t="shared" si="6"/>
        <v>0</v>
      </c>
      <c r="N28" s="53">
        <f t="shared" si="7"/>
        <v>0</v>
      </c>
    </row>
    <row r="29" spans="2:18" x14ac:dyDescent="0.25">
      <c r="B29" s="170"/>
      <c r="C29" s="54"/>
      <c r="D29" s="54"/>
      <c r="E29" s="56"/>
      <c r="F29" s="56"/>
      <c r="G29" s="61">
        <v>0</v>
      </c>
      <c r="H29" s="61">
        <v>0</v>
      </c>
      <c r="I29" s="55">
        <v>0</v>
      </c>
      <c r="J29" s="61">
        <v>0</v>
      </c>
      <c r="K29" s="50">
        <f t="shared" si="0"/>
        <v>0</v>
      </c>
      <c r="L29" s="53">
        <f t="shared" si="5"/>
        <v>0</v>
      </c>
      <c r="M29" s="53">
        <f t="shared" si="6"/>
        <v>0</v>
      </c>
      <c r="N29" s="53">
        <f t="shared" si="7"/>
        <v>0</v>
      </c>
    </row>
    <row r="30" spans="2:18" x14ac:dyDescent="0.25">
      <c r="B30" s="170"/>
      <c r="C30" s="54"/>
      <c r="D30" s="54"/>
      <c r="E30" s="56"/>
      <c r="F30" s="56"/>
      <c r="G30" s="61">
        <v>0</v>
      </c>
      <c r="H30" s="61">
        <v>0</v>
      </c>
      <c r="I30" s="55">
        <v>0</v>
      </c>
      <c r="J30" s="61">
        <v>0</v>
      </c>
      <c r="K30" s="50">
        <f t="shared" si="0"/>
        <v>0</v>
      </c>
      <c r="L30" s="53">
        <f t="shared" si="5"/>
        <v>0</v>
      </c>
      <c r="M30" s="53">
        <f t="shared" si="6"/>
        <v>0</v>
      </c>
      <c r="N30" s="53">
        <f t="shared" si="7"/>
        <v>0</v>
      </c>
    </row>
    <row r="31" spans="2:18" x14ac:dyDescent="0.25">
      <c r="G31" s="62"/>
      <c r="H31" s="62"/>
      <c r="I31" s="49"/>
      <c r="J31" s="62"/>
      <c r="K31" s="51"/>
      <c r="L31" s="52"/>
      <c r="M31" s="52"/>
      <c r="N31" s="52"/>
    </row>
    <row r="32" spans="2:18" x14ac:dyDescent="0.25">
      <c r="B32" s="170" t="s">
        <v>73</v>
      </c>
      <c r="C32" s="54"/>
      <c r="D32" s="54"/>
      <c r="E32" s="56"/>
      <c r="F32" s="56"/>
      <c r="G32" s="61">
        <v>0</v>
      </c>
      <c r="H32" s="61">
        <v>0</v>
      </c>
      <c r="I32" s="55">
        <v>0</v>
      </c>
      <c r="J32" s="61">
        <v>0</v>
      </c>
      <c r="K32" s="50">
        <f t="shared" ref="K32:K41" si="8">+I32*J32</f>
        <v>0</v>
      </c>
      <c r="L32" s="53">
        <f t="shared" ref="L32:L41" si="9">+K32*H32</f>
        <v>0</v>
      </c>
      <c r="M32" s="53">
        <f t="shared" ref="M32:M41" si="10">+G32*J32</f>
        <v>0</v>
      </c>
      <c r="N32" s="53">
        <f t="shared" ref="N32:N41" si="11">+M32+L32</f>
        <v>0</v>
      </c>
    </row>
    <row r="33" spans="2:14" x14ac:dyDescent="0.25">
      <c r="B33" s="170"/>
      <c r="C33" s="54"/>
      <c r="D33" s="54"/>
      <c r="E33" s="56"/>
      <c r="F33" s="56"/>
      <c r="G33" s="61">
        <v>0</v>
      </c>
      <c r="H33" s="61">
        <v>0</v>
      </c>
      <c r="I33" s="55">
        <v>0</v>
      </c>
      <c r="J33" s="61">
        <v>0</v>
      </c>
      <c r="K33" s="50">
        <f t="shared" si="8"/>
        <v>0</v>
      </c>
      <c r="L33" s="53">
        <f t="shared" si="9"/>
        <v>0</v>
      </c>
      <c r="M33" s="53">
        <f t="shared" si="10"/>
        <v>0</v>
      </c>
      <c r="N33" s="53">
        <f t="shared" si="11"/>
        <v>0</v>
      </c>
    </row>
    <row r="34" spans="2:14" ht="14.65" customHeight="1" x14ac:dyDescent="0.25">
      <c r="B34" s="170"/>
      <c r="C34" s="54"/>
      <c r="D34" s="54"/>
      <c r="E34" s="56"/>
      <c r="F34" s="56"/>
      <c r="G34" s="61">
        <v>0</v>
      </c>
      <c r="H34" s="61">
        <v>0</v>
      </c>
      <c r="I34" s="55">
        <v>0</v>
      </c>
      <c r="J34" s="61">
        <v>0</v>
      </c>
      <c r="K34" s="50">
        <f t="shared" si="8"/>
        <v>0</v>
      </c>
      <c r="L34" s="53">
        <f t="shared" si="9"/>
        <v>0</v>
      </c>
      <c r="M34" s="53">
        <f t="shared" si="10"/>
        <v>0</v>
      </c>
      <c r="N34" s="53">
        <f t="shared" si="11"/>
        <v>0</v>
      </c>
    </row>
    <row r="35" spans="2:14" x14ac:dyDescent="0.25">
      <c r="B35" s="170"/>
      <c r="C35" s="54"/>
      <c r="D35" s="54"/>
      <c r="E35" s="56"/>
      <c r="F35" s="56"/>
      <c r="G35" s="61">
        <v>0</v>
      </c>
      <c r="H35" s="61">
        <v>0</v>
      </c>
      <c r="I35" s="55">
        <v>0</v>
      </c>
      <c r="J35" s="61">
        <v>0</v>
      </c>
      <c r="K35" s="50">
        <f t="shared" si="8"/>
        <v>0</v>
      </c>
      <c r="L35" s="53">
        <f t="shared" si="9"/>
        <v>0</v>
      </c>
      <c r="M35" s="53">
        <f t="shared" si="10"/>
        <v>0</v>
      </c>
      <c r="N35" s="53">
        <f t="shared" si="11"/>
        <v>0</v>
      </c>
    </row>
    <row r="36" spans="2:14" x14ac:dyDescent="0.25">
      <c r="B36" s="170"/>
      <c r="C36" s="54"/>
      <c r="D36" s="54"/>
      <c r="E36" s="56"/>
      <c r="F36" s="56"/>
      <c r="G36" s="61">
        <v>0</v>
      </c>
      <c r="H36" s="61">
        <v>0</v>
      </c>
      <c r="I36" s="55">
        <v>0</v>
      </c>
      <c r="J36" s="61">
        <v>0</v>
      </c>
      <c r="K36" s="50">
        <f t="shared" si="8"/>
        <v>0</v>
      </c>
      <c r="L36" s="53">
        <f t="shared" si="9"/>
        <v>0</v>
      </c>
      <c r="M36" s="53">
        <f t="shared" si="10"/>
        <v>0</v>
      </c>
      <c r="N36" s="53">
        <f t="shared" si="11"/>
        <v>0</v>
      </c>
    </row>
    <row r="37" spans="2:14" x14ac:dyDescent="0.25">
      <c r="B37" s="170"/>
      <c r="C37" s="54"/>
      <c r="D37" s="54"/>
      <c r="E37" s="56"/>
      <c r="F37" s="56"/>
      <c r="G37" s="61">
        <v>0</v>
      </c>
      <c r="H37" s="61">
        <v>0</v>
      </c>
      <c r="I37" s="55">
        <v>0</v>
      </c>
      <c r="J37" s="61">
        <v>0</v>
      </c>
      <c r="K37" s="50">
        <f t="shared" si="8"/>
        <v>0</v>
      </c>
      <c r="L37" s="53">
        <f t="shared" si="9"/>
        <v>0</v>
      </c>
      <c r="M37" s="53">
        <f t="shared" si="10"/>
        <v>0</v>
      </c>
      <c r="N37" s="53">
        <f t="shared" si="11"/>
        <v>0</v>
      </c>
    </row>
    <row r="38" spans="2:14" x14ac:dyDescent="0.25">
      <c r="B38" s="170"/>
      <c r="C38" s="54"/>
      <c r="D38" s="54"/>
      <c r="E38" s="56"/>
      <c r="F38" s="56"/>
      <c r="G38" s="61">
        <v>0</v>
      </c>
      <c r="H38" s="61">
        <v>0</v>
      </c>
      <c r="I38" s="55">
        <v>0</v>
      </c>
      <c r="J38" s="61">
        <v>0</v>
      </c>
      <c r="K38" s="50">
        <f t="shared" si="8"/>
        <v>0</v>
      </c>
      <c r="L38" s="53">
        <f t="shared" si="9"/>
        <v>0</v>
      </c>
      <c r="M38" s="53">
        <f t="shared" si="10"/>
        <v>0</v>
      </c>
      <c r="N38" s="53">
        <f t="shared" si="11"/>
        <v>0</v>
      </c>
    </row>
    <row r="39" spans="2:14" x14ac:dyDescent="0.25">
      <c r="B39" s="170"/>
      <c r="C39" s="54"/>
      <c r="D39" s="54"/>
      <c r="E39" s="56"/>
      <c r="F39" s="56"/>
      <c r="G39" s="61">
        <v>0</v>
      </c>
      <c r="H39" s="61">
        <v>0</v>
      </c>
      <c r="I39" s="55">
        <v>0</v>
      </c>
      <c r="J39" s="61">
        <v>0</v>
      </c>
      <c r="K39" s="50">
        <f t="shared" si="8"/>
        <v>0</v>
      </c>
      <c r="L39" s="53">
        <f t="shared" si="9"/>
        <v>0</v>
      </c>
      <c r="M39" s="53">
        <f t="shared" si="10"/>
        <v>0</v>
      </c>
      <c r="N39" s="53">
        <f t="shared" si="11"/>
        <v>0</v>
      </c>
    </row>
    <row r="40" spans="2:14" x14ac:dyDescent="0.25">
      <c r="B40" s="170"/>
      <c r="C40" s="54"/>
      <c r="D40" s="54"/>
      <c r="E40" s="56"/>
      <c r="F40" s="56"/>
      <c r="G40" s="61">
        <v>0</v>
      </c>
      <c r="H40" s="61">
        <v>0</v>
      </c>
      <c r="I40" s="55">
        <v>0</v>
      </c>
      <c r="J40" s="61">
        <v>0</v>
      </c>
      <c r="K40" s="50">
        <f t="shared" si="8"/>
        <v>0</v>
      </c>
      <c r="L40" s="53">
        <f t="shared" si="9"/>
        <v>0</v>
      </c>
      <c r="M40" s="53">
        <f t="shared" si="10"/>
        <v>0</v>
      </c>
      <c r="N40" s="53">
        <f t="shared" si="11"/>
        <v>0</v>
      </c>
    </row>
    <row r="41" spans="2:14" x14ac:dyDescent="0.25">
      <c r="B41" s="170"/>
      <c r="C41" s="54"/>
      <c r="D41" s="54"/>
      <c r="E41" s="56"/>
      <c r="F41" s="56"/>
      <c r="G41" s="61">
        <v>0</v>
      </c>
      <c r="H41" s="61">
        <v>0</v>
      </c>
      <c r="I41" s="55">
        <v>0</v>
      </c>
      <c r="J41" s="61">
        <v>0</v>
      </c>
      <c r="K41" s="50">
        <f t="shared" si="8"/>
        <v>0</v>
      </c>
      <c r="L41" s="53">
        <f t="shared" si="9"/>
        <v>0</v>
      </c>
      <c r="M41" s="53">
        <f t="shared" si="10"/>
        <v>0</v>
      </c>
      <c r="N41" s="53">
        <f t="shared" si="11"/>
        <v>0</v>
      </c>
    </row>
    <row r="42" spans="2:14" x14ac:dyDescent="0.25">
      <c r="G42" s="62"/>
      <c r="H42" s="62"/>
      <c r="I42" s="49"/>
      <c r="J42" s="62"/>
      <c r="K42" s="51"/>
      <c r="L42" s="52"/>
      <c r="M42" s="52"/>
      <c r="N42" s="52"/>
    </row>
    <row r="43" spans="2:14" ht="15.75" x14ac:dyDescent="0.25">
      <c r="E43" s="3"/>
      <c r="F43" s="3"/>
      <c r="G43" s="67">
        <f>SUM(G9:G42)</f>
        <v>100</v>
      </c>
      <c r="H43" s="67">
        <f>SUM(H9:H42)</f>
        <v>20</v>
      </c>
      <c r="I43" s="65"/>
      <c r="J43" s="168" t="s">
        <v>51</v>
      </c>
      <c r="K43" s="168"/>
      <c r="L43" s="68">
        <f>SUM(L9:L42)</f>
        <v>4020</v>
      </c>
      <c r="M43" s="68">
        <f>SUM(M9:M42)</f>
        <v>24150</v>
      </c>
      <c r="N43" s="68">
        <f>SUM(N9:N42)</f>
        <v>28170</v>
      </c>
    </row>
    <row r="44" spans="2:14" ht="15.75" x14ac:dyDescent="0.25">
      <c r="G44" s="63" t="s">
        <v>50</v>
      </c>
      <c r="H44" s="73">
        <f>+H43/G43</f>
        <v>0.2</v>
      </c>
      <c r="I44" s="49"/>
      <c r="J44" s="168"/>
      <c r="K44" s="168"/>
      <c r="L44" s="73">
        <f>+L43/M43</f>
        <v>0.16645962732919253</v>
      </c>
      <c r="M44" s="64"/>
    </row>
    <row r="45" spans="2:14" x14ac:dyDescent="0.25">
      <c r="G45" s="62"/>
      <c r="H45" s="62"/>
      <c r="I45" s="49"/>
      <c r="J45" s="62"/>
      <c r="K45" s="51"/>
      <c r="L45" s="52"/>
      <c r="M45" s="52"/>
      <c r="N45" s="52"/>
    </row>
    <row r="46" spans="2:14" x14ac:dyDescent="0.25">
      <c r="G46" s="62"/>
      <c r="H46" s="62"/>
      <c r="I46" s="49"/>
      <c r="J46" s="62"/>
      <c r="K46" s="51"/>
      <c r="L46" s="52"/>
      <c r="M46" s="52"/>
      <c r="N46" s="52"/>
    </row>
    <row r="47" spans="2:14" x14ac:dyDescent="0.25">
      <c r="G47" s="62"/>
      <c r="H47" s="62"/>
      <c r="I47" s="49"/>
      <c r="J47" s="62"/>
      <c r="K47" s="51"/>
      <c r="L47" s="52"/>
      <c r="M47" s="52"/>
      <c r="N47" s="52"/>
    </row>
    <row r="48" spans="2:14" ht="15.75" x14ac:dyDescent="0.25">
      <c r="I48" s="69"/>
      <c r="J48" s="75"/>
      <c r="K48" s="4"/>
      <c r="L48" s="4"/>
      <c r="M48" s="4"/>
      <c r="N48" s="4"/>
    </row>
    <row r="49" spans="11:14" x14ac:dyDescent="0.25">
      <c r="K49" s="4"/>
      <c r="L49" s="4"/>
      <c r="M49" s="4"/>
      <c r="N49" s="4"/>
    </row>
    <row r="50" spans="11:14" x14ac:dyDescent="0.25">
      <c r="K50" s="4"/>
      <c r="L50" s="4"/>
      <c r="M50" s="4"/>
      <c r="N50" s="4"/>
    </row>
    <row r="51" spans="11:14" x14ac:dyDescent="0.25">
      <c r="K51" s="4"/>
      <c r="L51" s="4"/>
      <c r="M51" s="4"/>
      <c r="N51" s="4"/>
    </row>
  </sheetData>
  <mergeCells count="11">
    <mergeCell ref="J43:K44"/>
    <mergeCell ref="P7:R7"/>
    <mergeCell ref="B9:B19"/>
    <mergeCell ref="B21:B30"/>
    <mergeCell ref="B32:B41"/>
    <mergeCell ref="P15:R17"/>
    <mergeCell ref="P11:Q11"/>
    <mergeCell ref="P10:Q10"/>
    <mergeCell ref="P12:Q12"/>
    <mergeCell ref="P13:Q13"/>
    <mergeCell ref="P19:R21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7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ACBF008A80C841957FACAD3A98FBAC" ma:contentTypeVersion="13" ma:contentTypeDescription="Create a new document." ma:contentTypeScope="" ma:versionID="14b3199401e57e4f6719ff7d9b1e5a40">
  <xsd:schema xmlns:xsd="http://www.w3.org/2001/XMLSchema" xmlns:xs="http://www.w3.org/2001/XMLSchema" xmlns:p="http://schemas.microsoft.com/office/2006/metadata/properties" xmlns:ns2="088d73da-a975-433a-b764-a1c7bfc9cab1" xmlns:ns3="33c9097f-5cb9-42bd-aa84-4b9b8a978479" targetNamespace="http://schemas.microsoft.com/office/2006/metadata/properties" ma:root="true" ma:fieldsID="251488001e56fb5cfd68a7d7c13a82f0" ns2:_="" ns3:_="">
    <xsd:import namespace="088d73da-a975-433a-b764-a1c7bfc9cab1"/>
    <xsd:import namespace="33c9097f-5cb9-42bd-aa84-4b9b8a97847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8d73da-a975-433a-b764-a1c7bfc9ca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c9097f-5cb9-42bd-aa84-4b9b8a97847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E95C918-F4A5-4709-87AE-6841A73591D9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088d73da-a975-433a-b764-a1c7bfc9cab1"/>
    <ds:schemaRef ds:uri="http://schemas.microsoft.com/office/infopath/2007/PartnerControls"/>
    <ds:schemaRef ds:uri="33c9097f-5cb9-42bd-aa84-4b9b8a978479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34D1588-7ABA-46CA-8CAD-877979606C3D}"/>
</file>

<file path=customXml/itemProps3.xml><?xml version="1.0" encoding="utf-8"?>
<ds:datastoreItem xmlns:ds="http://schemas.openxmlformats.org/officeDocument/2006/customXml" ds:itemID="{01DA06F0-4A53-42F6-BE72-B5BDFAA680D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YEARLY BUDGET</vt:lpstr>
      <vt:lpstr>DMFA Financed Staff Inputs</vt:lpstr>
      <vt:lpstr>'DMFA Financed Staff Inputs'!Print_Area</vt:lpstr>
      <vt:lpstr>'YEARLY BUDGET'!Print_Area</vt:lpstr>
      <vt:lpstr>'YEARLY BUDGET'!Tekst95</vt:lpstr>
      <vt:lpstr>'YEARLY BUDGET'!Tekst97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2021-12-13T12:18:20Z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0x0101000BACBF008A80C841957FACAD3A98FBAC</vt:lpwstr>
  </property>
</Properties>
</file>